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9375" windowHeight="5475" tabRatio="760" activeTab="2"/>
  </bookViews>
  <sheets>
    <sheet name="Cover" sheetId="1" r:id="rId1"/>
    <sheet name="Table_i_Budget Summary" sheetId="2" r:id="rId2"/>
    <sheet name="Table_5_BudgetSum_ComanagerInvo" sheetId="3" r:id="rId3"/>
    <sheet name="Table_5A_Budget_Detail_CoManag" sheetId="4" r:id="rId4"/>
    <sheet name="Table 6_ Summary Program List" sheetId="5" r:id="rId5"/>
  </sheets>
  <externalReferences>
    <externalReference r:id="rId8"/>
    <externalReference r:id="rId9"/>
    <externalReference r:id="rId10"/>
    <externalReference r:id="rId11"/>
    <externalReference r:id="rId12"/>
    <externalReference r:id="rId13"/>
    <externalReference r:id="rId14"/>
  </externalReferences>
  <definedNames>
    <definedName name="_xlfn.BAHTTEXT" hidden="1">#NAME?</definedName>
    <definedName name="ActiveWorkCategories">'[2]Active Work Categories'!$B$2:$B$16</definedName>
    <definedName name="OLE_LINK17">#REF!</definedName>
    <definedName name="OLE_LINK3">#REF!</definedName>
    <definedName name="outyears">#REF!</definedName>
    <definedName name="_xlnm.Print_Area" localSheetId="2">'Table_5_BudgetSum_ComanagerInvo'!$A$1:$BR$31</definedName>
    <definedName name="_xlnm.Print_Area" localSheetId="3">'Table_5A_Budget_Detail_CoManag'!$A$1:$BR$31</definedName>
    <definedName name="_xlnm.Print_Area" localSheetId="1">'Table_i_Budget Summary'!$A$1:$I$9</definedName>
    <definedName name="Print_Area_MI">#REF!</definedName>
    <definedName name="_xlnm.Print_Titles" localSheetId="2">'Table_5_BudgetSum_ComanagerInvo'!$B:$D,'Table_5_BudgetSum_ComanagerInvo'!$2:$8</definedName>
    <definedName name="_xlnm.Print_Titles" localSheetId="3">'Table_5A_Budget_Detail_CoManag'!$B:$D,'Table_5A_Budget_Detail_CoManag'!$2:$8</definedName>
    <definedName name="tblMountainColumbiaFY02_06phaseA">'[1]tblMountainColumbiaFY02_06phase'!$A$4:$AA$57</definedName>
    <definedName name="WCatA">#REF!</definedName>
    <definedName name="WCatB">#REF!</definedName>
    <definedName name="WCatC">#REF!</definedName>
    <definedName name="WCatD">#REF!</definedName>
    <definedName name="WCatE">#REF!</definedName>
    <definedName name="WCatF">'[3]Table 5_SOW Template'!#REF!</definedName>
    <definedName name="WCatG">'[3]Table 5_SOW Template'!#REF!</definedName>
    <definedName name="WCatH">'[3]Table 5_SOW Template'!#REF!</definedName>
    <definedName name="WCatI">'[3]Table 5_SOW Template'!#REF!</definedName>
    <definedName name="WCatJ">'[3]Table 5_SOW Template'!#REF!</definedName>
    <definedName name="WCatK">'[3]Table 5_SOW Template'!#REF!</definedName>
    <definedName name="WCatL">'[3]Table 5_SOW Template'!#REF!</definedName>
    <definedName name="WCatM">'[3]Table 5_SOW Template'!#REF!</definedName>
    <definedName name="WCatN">'[3]Table 5_SOW Template'!#REF!</definedName>
    <definedName name="WCatO">'[3]Table 5_SOW Template'!#REF!</definedName>
    <definedName name="WCatP">'[3]Table 5_SOW Template'!#REF!</definedName>
    <definedName name="WCatQ">'[3]Table 5_SOW Template'!#REF!</definedName>
    <definedName name="WCatR">'[3]Table 5_SOW Template'!#REF!</definedName>
    <definedName name="WCatS">'[3]Table 5_SOW Template'!#REF!</definedName>
    <definedName name="WCatT">'[3]Table 5_SOW Template'!#REF!</definedName>
    <definedName name="wd" localSheetId="4">'[6]Table 5_SOW Template'!#REF!</definedName>
    <definedName name="wd">'[4]Table 5_SOW Template'!#REF!</definedName>
    <definedName name="WEbA">#REF!</definedName>
    <definedName name="WEbB">#REF!</definedName>
    <definedName name="WEbC">#REF!</definedName>
    <definedName name="WEbD">#REF!</definedName>
    <definedName name="WEbE">#REF!</definedName>
    <definedName name="WEbF">'[3]Table 5_SOW Template'!#REF!</definedName>
    <definedName name="WEbG">'[3]Table 5_SOW Template'!#REF!</definedName>
    <definedName name="WEbH">'[3]Table 5_SOW Template'!#REF!</definedName>
    <definedName name="WEbI">'[3]Table 5_SOW Template'!#REF!</definedName>
    <definedName name="WEbJ">'[3]Table 5_SOW Template'!#REF!</definedName>
    <definedName name="WEbK">'[3]Table 5_SOW Template'!#REF!</definedName>
    <definedName name="WEbL">'[3]Table 5_SOW Template'!#REF!</definedName>
    <definedName name="WEbM">'[3]Table 5_SOW Template'!#REF!</definedName>
    <definedName name="WEbN">'[3]Table 5_SOW Template'!#REF!</definedName>
    <definedName name="WEbO">'[3]Table 5_SOW Template'!#REF!</definedName>
    <definedName name="WEbP">'[3]Table 5_SOW Template'!#REF!</definedName>
    <definedName name="WEbQ">'[3]Table 5_SOW Template'!#REF!</definedName>
    <definedName name="WEbR">'[3]Table 5_SOW Template'!#REF!</definedName>
    <definedName name="WEbS">'[3]Table 5_SOW Template'!#REF!</definedName>
    <definedName name="WEbT">'[3]Table 5_SOW Template'!#REF!</definedName>
    <definedName name="WECat11">'[2]Active Work Elements'!$E$66:$E$67</definedName>
    <definedName name="WECat12">'[2]Active Work Elements'!$E$68:$E$70</definedName>
    <definedName name="WECat3">'[2]Active Work Elements'!$E$13:$E$13</definedName>
    <definedName name="WECat4">'[2]Active Work Elements'!$E$14:$E$20</definedName>
    <definedName name="WEdA">#REF!</definedName>
    <definedName name="WEdB">#REF!</definedName>
    <definedName name="WEdC">#REF!</definedName>
    <definedName name="WEdD">#REF!</definedName>
    <definedName name="WEdE">#REF!</definedName>
    <definedName name="WEDescA">#REF!</definedName>
    <definedName name="WEDescB">#REF!</definedName>
    <definedName name="WEDescC">#REF!</definedName>
    <definedName name="WEDescD">#REF!</definedName>
    <definedName name="WEDescE">#REF!</definedName>
    <definedName name="WEDescF">'[3]Table 5_SOW Template'!#REF!</definedName>
    <definedName name="WEDescG">'[3]Table 5_SOW Template'!#REF!</definedName>
    <definedName name="WEDescH">'[3]Table 5_SOW Template'!#REF!</definedName>
    <definedName name="WEDescI">'[3]Table 5_SOW Template'!#REF!</definedName>
    <definedName name="WEDescJ">'[3]Table 5_SOW Template'!#REF!</definedName>
    <definedName name="WEDescK">'[3]Table 5_SOW Template'!#REF!</definedName>
    <definedName name="WEDescL">'[3]Table 5_SOW Template'!#REF!</definedName>
    <definedName name="WEDescM">'[3]Table 5_SOW Template'!#REF!</definedName>
    <definedName name="WEDescN">'[3]Table 5_SOW Template'!#REF!</definedName>
    <definedName name="WEDescO">'[3]Table 5_SOW Template'!#REF!</definedName>
    <definedName name="WEDescP">'[3]Table 5_SOW Template'!#REF!</definedName>
    <definedName name="WEDescQ">'[3]Table 5_SOW Template'!#REF!</definedName>
    <definedName name="WEDescR">'[3]Table 5_SOW Template'!#REF!</definedName>
    <definedName name="WEDescS">'[3]Table 5_SOW Template'!#REF!</definedName>
    <definedName name="WEDescT">'[3]Table 5_SOW Template'!#REF!</definedName>
    <definedName name="WEdF">'[3]Table 5_SOW Template'!#REF!</definedName>
    <definedName name="WEdG">'[3]Table 5_SOW Template'!#REF!</definedName>
    <definedName name="WEdH">'[3]Table 5_SOW Template'!#REF!</definedName>
    <definedName name="WEdI">'[3]Table 5_SOW Template'!#REF!</definedName>
    <definedName name="WEdJ">'[3]Table 5_SOW Template'!#REF!</definedName>
    <definedName name="WEdK">'[3]Table 5_SOW Template'!#REF!</definedName>
    <definedName name="WEdL">'[3]Table 5_SOW Template'!#REF!</definedName>
    <definedName name="WEdM">'[3]Table 5_SOW Template'!#REF!</definedName>
    <definedName name="WEdN">'[3]Table 5_SOW Template'!#REF!</definedName>
    <definedName name="WEdO">'[3]Table 5_SOW Template'!#REF!</definedName>
    <definedName name="WEdP">'[3]Table 5_SOW Template'!#REF!</definedName>
    <definedName name="WEdQ">'[3]Table 5_SOW Template'!#REF!</definedName>
    <definedName name="WEdR">'[3]Table 5_SOW Template'!#REF!</definedName>
    <definedName name="WEdS">'[3]Table 5_SOW Template'!#REF!</definedName>
    <definedName name="WEdT">'[3]Table 5_SOW Template'!#REF!</definedName>
    <definedName name="WEm1A">#REF!</definedName>
    <definedName name="WEm1B" localSheetId="4">'[5]Table_5_SOW Template'!#REF!</definedName>
    <definedName name="WEm1B">#REF!</definedName>
    <definedName name="WEm1C" localSheetId="4">'[5]Table_5_SOW Template'!#REF!</definedName>
    <definedName name="WEm1C">#REF!</definedName>
    <definedName name="WEm1D">#REF!</definedName>
    <definedName name="WEm1E">#REF!</definedName>
    <definedName name="WEm1F">'[3]Table 5_SOW Template'!#REF!</definedName>
    <definedName name="WEm1G">'[3]Table 5_SOW Template'!#REF!</definedName>
    <definedName name="WEm1H">'[3]Table 5_SOW Template'!#REF!</definedName>
    <definedName name="WEm1I">'[3]Table 5_SOW Template'!#REF!</definedName>
    <definedName name="WEm1J">'[3]Table 5_SOW Template'!#REF!</definedName>
    <definedName name="WEm1K">'[3]Table 5_SOW Template'!#REF!</definedName>
    <definedName name="WEm1L">'[3]Table 5_SOW Template'!#REF!</definedName>
    <definedName name="WEm1M">'[3]Table 5_SOW Template'!#REF!</definedName>
    <definedName name="WEm1N">'[3]Table 5_SOW Template'!#REF!</definedName>
    <definedName name="WEm1O">'[3]Table 5_SOW Template'!#REF!</definedName>
    <definedName name="WEm1P">'[3]Table 5_SOW Template'!#REF!</definedName>
    <definedName name="WEm1Q">'[3]Table 5_SOW Template'!#REF!</definedName>
    <definedName name="WEm1R">'[3]Table 5_SOW Template'!#REF!</definedName>
    <definedName name="WEm1S">'[3]Table 5_SOW Template'!#REF!</definedName>
    <definedName name="WEm1T">'[3]Table 5_SOW Template'!#REF!</definedName>
    <definedName name="WEmA">#REF!</definedName>
    <definedName name="WEmB">#REF!</definedName>
    <definedName name="WEmC">#REF!</definedName>
    <definedName name="WEmD">#REF!</definedName>
    <definedName name="WEmE">#REF!</definedName>
    <definedName name="WEmF">'[3]Table 5_SOW Template'!#REF!</definedName>
    <definedName name="WEmG">'[3]Table 5_SOW Template'!#REF!</definedName>
    <definedName name="WEmH">'[3]Table 5_SOW Template'!#REF!</definedName>
    <definedName name="WEmI">'[3]Table 5_SOW Template'!#REF!</definedName>
    <definedName name="WEmJ">'[3]Table 5_SOW Template'!#REF!</definedName>
    <definedName name="WEmK">'[3]Table 5_SOW Template'!#REF!</definedName>
    <definedName name="WEmL">'[3]Table 5_SOW Template'!#REF!</definedName>
    <definedName name="WEmM">'[3]Table 5_SOW Template'!#REF!</definedName>
    <definedName name="WEmN">'[3]Table 5_SOW Template'!#REF!</definedName>
    <definedName name="WEmO">'[3]Table 5_SOW Template'!#REF!</definedName>
    <definedName name="WEmP">'[3]Table 5_SOW Template'!#REF!</definedName>
    <definedName name="WEmQ">'[3]Table 5_SOW Template'!#REF!</definedName>
    <definedName name="WEmR">'[3]Table 5_SOW Template'!#REF!</definedName>
    <definedName name="WEmS">'[3]Table 5_SOW Template'!#REF!</definedName>
    <definedName name="WEmT">'[3]Table 5_SOW Template'!#REF!</definedName>
    <definedName name="WEnA">'[3]Table 5_SOW Template'!#REF!</definedName>
    <definedName name="WENameA">#REF!</definedName>
    <definedName name="WENameB">#REF!</definedName>
    <definedName name="WENameC">#REF!</definedName>
    <definedName name="WENameD">#REF!</definedName>
    <definedName name="WENameE">#REF!</definedName>
    <definedName name="WENameF">'[3]Table 5_SOW Template'!#REF!</definedName>
    <definedName name="WENameG">'[3]Table 5_SOW Template'!#REF!</definedName>
    <definedName name="WENameH">'[3]Table 5_SOW Template'!#REF!</definedName>
    <definedName name="WENameI">'[3]Table 5_SOW Template'!#REF!</definedName>
    <definedName name="WENameJ">'[3]Table 5_SOW Template'!#REF!</definedName>
    <definedName name="WENameK">'[3]Table 5_SOW Template'!#REF!</definedName>
    <definedName name="WENameL">'[3]Table 5_SOW Template'!#REF!</definedName>
    <definedName name="WENameM">'[3]Table 5_SOW Template'!#REF!</definedName>
    <definedName name="WENameN">'[3]Table 5_SOW Template'!#REF!</definedName>
    <definedName name="WENameO">'[3]Table 5_SOW Template'!#REF!</definedName>
    <definedName name="WENameP">'[3]Table 5_SOW Template'!#REF!</definedName>
    <definedName name="WENameQ">'[3]Table 5_SOW Template'!#REF!</definedName>
    <definedName name="WENameR">'[3]Table 5_SOW Template'!#REF!</definedName>
    <definedName name="WENameS">'[3]Table 5_SOW Template'!#REF!</definedName>
    <definedName name="WENameT">'[3]Table 5_SOW Template'!#REF!</definedName>
    <definedName name="WEnB">'[3]Table 5_SOW Template'!#REF!</definedName>
    <definedName name="WEnC">'[3]Table 5_SOW Template'!#REF!</definedName>
    <definedName name="WEnD">'[3]Table 5_SOW Template'!#REF!</definedName>
    <definedName name="WEnE">'[3]Table 5_SOW Template'!#REF!</definedName>
    <definedName name="WEnF">'[3]Table 5_SOW Template'!#REF!</definedName>
    <definedName name="WEnG">'[3]Table 5_SOW Template'!#REF!</definedName>
    <definedName name="WEnH">'[3]Table 5_SOW Template'!#REF!</definedName>
    <definedName name="WEnI">'[3]Table 5_SOW Template'!#REF!</definedName>
    <definedName name="WEnJ">'[3]Table 5_SOW Template'!#REF!</definedName>
    <definedName name="WEnK">'[3]Table 5_SOW Template'!#REF!</definedName>
    <definedName name="WEnL">'[3]Table 5_SOW Template'!#REF!</definedName>
    <definedName name="WEnM">'[3]Table 5_SOW Template'!#REF!</definedName>
    <definedName name="WEnN">'[3]Table 5_SOW Template'!#REF!</definedName>
    <definedName name="WEnO">'[3]Table 5_SOW Template'!#REF!</definedName>
    <definedName name="WEnP">'[3]Table 5_SOW Template'!#REF!</definedName>
    <definedName name="WEnQ">'[3]Table 5_SOW Template'!#REF!</definedName>
    <definedName name="WEnR">'[3]Table 5_SOW Template'!#REF!</definedName>
    <definedName name="WEnS">'[3]Table 5_SOW Template'!#REF!</definedName>
    <definedName name="WEnT">'[3]Table 5_SOW Template'!#REF!</definedName>
    <definedName name="WETitleA">#REF!</definedName>
    <definedName name="WETitleB">#REF!</definedName>
    <definedName name="WETitleC">#REF!</definedName>
    <definedName name="WETitleD">#REF!</definedName>
    <definedName name="WETitleE">#REF!</definedName>
    <definedName name="WETitleF">'[3]Table 5_SOW Template'!#REF!</definedName>
    <definedName name="WETitleG">'[3]Table 5_SOW Template'!#REF!</definedName>
    <definedName name="WETitleH">'[3]Table 5_SOW Template'!#REF!</definedName>
    <definedName name="WETitleI">'[3]Table 5_SOW Template'!#REF!</definedName>
    <definedName name="WETitleJ">'[3]Table 5_SOW Template'!#REF!</definedName>
    <definedName name="WETitleK">'[3]Table 5_SOW Template'!#REF!</definedName>
    <definedName name="WETitleL">'[3]Table 5_SOW Template'!#REF!</definedName>
    <definedName name="WETitleM">'[3]Table 5_SOW Template'!#REF!</definedName>
    <definedName name="WETitleN">'[3]Table 5_SOW Template'!#REF!</definedName>
    <definedName name="WETitleO">'[3]Table 5_SOW Template'!#REF!</definedName>
    <definedName name="WETitleP">'[3]Table 5_SOW Template'!#REF!</definedName>
    <definedName name="WETitleQ">'[3]Table 5_SOW Template'!#REF!</definedName>
    <definedName name="WETitleR">'[3]Table 5_SOW Template'!#REF!</definedName>
    <definedName name="WETitleS">'[3]Table 5_SOW Template'!#REF!</definedName>
    <definedName name="WETitleT">'[3]Table 5_SOW Template'!#REF!</definedName>
    <definedName name="Work_Element_Title">#REF!</definedName>
    <definedName name="Z_91661F99_CA66_43E7_AA5E_CD5D51E986EF_.wvu.Cols" localSheetId="2" hidden="1">'Table_5_BudgetSum_ComanagerInvo'!$R:$BB</definedName>
    <definedName name="Z_91661F99_CA66_43E7_AA5E_CD5D51E986EF_.wvu.Cols" localSheetId="3" hidden="1">'Table_5A_Budget_Detail_CoManag'!$R:$BB</definedName>
    <definedName name="Z_91661F99_CA66_43E7_AA5E_CD5D51E986EF_.wvu.PrintArea" localSheetId="2" hidden="1">'Table_5_BudgetSum_ComanagerInvo'!$B$2:$BQ$31</definedName>
    <definedName name="Z_91661F99_CA66_43E7_AA5E_CD5D51E986EF_.wvu.PrintArea" localSheetId="3" hidden="1">'Table_5A_Budget_Detail_CoManag'!$B$2:$BQ$31</definedName>
    <definedName name="Z_91661F99_CA66_43E7_AA5E_CD5D51E986EF_.wvu.PrintTitles" localSheetId="2" hidden="1">'Table_5_BudgetSum_ComanagerInvo'!$8:$8</definedName>
    <definedName name="Z_91661F99_CA66_43E7_AA5E_CD5D51E986EF_.wvu.PrintTitles" localSheetId="3" hidden="1">'Table_5A_Budget_Detail_CoManag'!$8:$8</definedName>
    <definedName name="Z_91661F99_CA66_43E7_AA5E_CD5D51E986EF_.wvu.Rows" localSheetId="2" hidden="1">'Table_5_BudgetSum_ComanagerInvo'!$33:$84,'Table_5_BudgetSum_ComanagerInvo'!$86:$86</definedName>
    <definedName name="Z_91661F99_CA66_43E7_AA5E_CD5D51E986EF_.wvu.Rows" localSheetId="3" hidden="1">'Table_5A_Budget_Detail_CoManag'!$33:$84,'Table_5A_Budget_Detail_CoManag'!$86:$86</definedName>
    <definedName name="Z_D4057296_2C49_4EEE_8E29_771B3FA588E4_.wvu.Cols" localSheetId="2" hidden="1">'Table_5_BudgetSum_ComanagerInvo'!$R:$BB</definedName>
    <definedName name="Z_D4057296_2C49_4EEE_8E29_771B3FA588E4_.wvu.Cols" localSheetId="3" hidden="1">'Table_5A_Budget_Detail_CoManag'!$R:$BB</definedName>
    <definedName name="Z_D4057296_2C49_4EEE_8E29_771B3FA588E4_.wvu.PrintArea" localSheetId="2" hidden="1">'Table_5_BudgetSum_ComanagerInvo'!$B$2:$BQ$31</definedName>
    <definedName name="Z_D4057296_2C49_4EEE_8E29_771B3FA588E4_.wvu.PrintArea" localSheetId="3" hidden="1">'Table_5A_Budget_Detail_CoManag'!$B$2:$BQ$31</definedName>
    <definedName name="Z_D4057296_2C49_4EEE_8E29_771B3FA588E4_.wvu.PrintTitles" localSheetId="2" hidden="1">'Table_5_BudgetSum_ComanagerInvo'!$8:$8</definedName>
    <definedName name="Z_D4057296_2C49_4EEE_8E29_771B3FA588E4_.wvu.PrintTitles" localSheetId="3" hidden="1">'Table_5A_Budget_Detail_CoManag'!$8:$8</definedName>
    <definedName name="Z_D4057296_2C49_4EEE_8E29_771B3FA588E4_.wvu.Rows" localSheetId="2" hidden="1">'Table_5_BudgetSum_ComanagerInvo'!$33:$84,'Table_5_BudgetSum_ComanagerInvo'!$86:$86</definedName>
    <definedName name="Z_D4057296_2C49_4EEE_8E29_771B3FA588E4_.wvu.Rows" localSheetId="3" hidden="1">'Table_5A_Budget_Detail_CoManag'!$33:$84,'Table_5A_Budget_Detail_CoManag'!$86:$86</definedName>
  </definedNames>
  <calcPr fullCalcOnLoad="1"/>
</workbook>
</file>

<file path=xl/sharedStrings.xml><?xml version="1.0" encoding="utf-8"?>
<sst xmlns="http://schemas.openxmlformats.org/spreadsheetml/2006/main" count="380" uniqueCount="150">
  <si>
    <t xml:space="preserve"> HATCHERY REFORM, NEPA, POLICY SUPPORT AND INTERACTION </t>
  </si>
  <si>
    <t xml:space="preserve">Implementation Full Project,  Project Management, Basic Functions (Scope, Time, Cost, Quality) </t>
  </si>
  <si>
    <t xml:space="preserve">Implementation Full Project, Project Management, Facilitating  Functions (HR, CIM, Risk, Procurement) </t>
  </si>
  <si>
    <t xml:space="preserve"> Implementation,Data,  Information , Communications System Management  (Plan developed in Tasks 4, 4A, 4B, 4C)</t>
  </si>
  <si>
    <t xml:space="preserve">Bi-op Remand Integration </t>
  </si>
  <si>
    <t>NPCC</t>
  </si>
  <si>
    <t>Hatchery Review Process (Regions 1 and 2 Lower Columbia, Washington)</t>
  </si>
  <si>
    <t>Hatchery Review Process (Region 3  Columbia Estuary, WA)</t>
  </si>
  <si>
    <t>Hatchery Review Process (Region 6 Columbia Gorge, WA)</t>
  </si>
  <si>
    <t>Prepare Recommendations Report (Regions 1-6)</t>
  </si>
  <si>
    <t>Hatchery Review Process (Region 7 Columbia Gorge, OR)</t>
  </si>
  <si>
    <t>Hatchery Review Process (Region 8 Columbia Cascade, WA)</t>
  </si>
  <si>
    <t>Hatchery Review Process (Region 9 Columbia Plateau, OR)</t>
  </si>
  <si>
    <t>Hatchery Review Process (Region 10 Columbia Plateau, WA)</t>
  </si>
  <si>
    <t>Hatchery Review Process (Region 11 and 12  Mountain Snake Salmon and Clearwater, WA)</t>
  </si>
  <si>
    <t>Hatchery Review Process (Region 13  Blue Mountain, ID, WA, OR)</t>
  </si>
  <si>
    <t>Prepare Recommendations Report (Regions 7-13)</t>
  </si>
  <si>
    <t>Task ID</t>
  </si>
  <si>
    <t>Task Title</t>
  </si>
  <si>
    <t>Task P</t>
  </si>
  <si>
    <t>Task O</t>
  </si>
  <si>
    <t>Task N</t>
  </si>
  <si>
    <t>Task A</t>
  </si>
  <si>
    <t>Task B</t>
  </si>
  <si>
    <t>Task C</t>
  </si>
  <si>
    <t>Task E</t>
  </si>
  <si>
    <t>Task D</t>
  </si>
  <si>
    <t>Task F</t>
  </si>
  <si>
    <t>Task G</t>
  </si>
  <si>
    <t>Task H</t>
  </si>
  <si>
    <t>Task I</t>
  </si>
  <si>
    <t>Task J</t>
  </si>
  <si>
    <t>Task K</t>
  </si>
  <si>
    <t>Task L</t>
  </si>
  <si>
    <t>Task M</t>
  </si>
  <si>
    <t xml:space="preserve">Task Q </t>
  </si>
  <si>
    <t>Task R</t>
  </si>
  <si>
    <t>Task S</t>
  </si>
  <si>
    <t>Sub detail</t>
  </si>
  <si>
    <t xml:space="preserve">Air </t>
  </si>
  <si>
    <t>Auto Rental</t>
  </si>
  <si>
    <t>Auto Mileage</t>
  </si>
  <si>
    <t>Lodging</t>
  </si>
  <si>
    <t>Meals</t>
  </si>
  <si>
    <t>Rent and Utilities</t>
  </si>
  <si>
    <t>Misc.</t>
  </si>
  <si>
    <t>Contract Period:</t>
  </si>
  <si>
    <t>Travel</t>
  </si>
  <si>
    <t xml:space="preserve">Supplies / Equipment/ Printing </t>
  </si>
  <si>
    <t>Budget Totals</t>
  </si>
  <si>
    <t>Total Hours</t>
  </si>
  <si>
    <t>Labor Cost</t>
  </si>
  <si>
    <t>Travel Cost</t>
  </si>
  <si>
    <t xml:space="preserve">Field/Research Supplies/Equipment </t>
  </si>
  <si>
    <t>Printing / Copies / Other</t>
  </si>
  <si>
    <t>No of trips</t>
  </si>
  <si>
    <t>Supplies / Equipment / Printing</t>
  </si>
  <si>
    <t>Labor</t>
  </si>
  <si>
    <t>Supplies, Equip, Printing</t>
  </si>
  <si>
    <t>TOTALS</t>
  </si>
  <si>
    <t>Total Dollars</t>
  </si>
  <si>
    <t>Title</t>
  </si>
  <si>
    <t>Name</t>
  </si>
  <si>
    <t>Rate / Hour</t>
  </si>
  <si>
    <t>Check</t>
  </si>
  <si>
    <t xml:space="preserve"> </t>
  </si>
  <si>
    <t>Project Name:</t>
  </si>
  <si>
    <t xml:space="preserve">Travel </t>
  </si>
  <si>
    <t xml:space="preserve">Labor </t>
  </si>
  <si>
    <t>HSRG</t>
  </si>
  <si>
    <t>Other</t>
  </si>
  <si>
    <t>Implementation, Project Start-up, Kick-off Meeting (Science Group HSRG)</t>
  </si>
  <si>
    <t>Task T</t>
  </si>
  <si>
    <t>Hatchery Review Process (Region 4 and 5  Lower Columbia and Columbia Estuary OR)</t>
  </si>
  <si>
    <t>Prepared by:</t>
  </si>
  <si>
    <t xml:space="preserve">HSRG </t>
  </si>
  <si>
    <t xml:space="preserve">USFWS </t>
  </si>
  <si>
    <t>ODFW</t>
  </si>
  <si>
    <t>CTUIR</t>
  </si>
  <si>
    <t>IDFG</t>
  </si>
  <si>
    <t>NPT</t>
  </si>
  <si>
    <t>WDFW</t>
  </si>
  <si>
    <t>CCT</t>
  </si>
  <si>
    <t>YN</t>
  </si>
  <si>
    <t>WDFW Employee 1</t>
  </si>
  <si>
    <t>WDFW Employee 2</t>
  </si>
  <si>
    <t>ODFW Employee 1</t>
  </si>
  <si>
    <t>ODFW Employee 2</t>
  </si>
  <si>
    <t>IDFG Employee 1</t>
  </si>
  <si>
    <t>IDFG Employee 2</t>
  </si>
  <si>
    <t>YN Employee 1</t>
  </si>
  <si>
    <t>YN Employee 2</t>
  </si>
  <si>
    <t>CTUIR Employee 1</t>
  </si>
  <si>
    <t>CTUIR Employee 2</t>
  </si>
  <si>
    <t>CTWSR Employee 1</t>
  </si>
  <si>
    <t>CTWSR Employee 2</t>
  </si>
  <si>
    <t>NPT Employee 1</t>
  </si>
  <si>
    <t>NPT Employee 2</t>
  </si>
  <si>
    <t>CCT Employee 1</t>
  </si>
  <si>
    <t>CCT Employee 2</t>
  </si>
  <si>
    <t>SBT Employee 1</t>
  </si>
  <si>
    <t>SBT Employee 2</t>
  </si>
  <si>
    <t>CTWSR</t>
  </si>
  <si>
    <t>SBT</t>
  </si>
  <si>
    <t xml:space="preserve">Total </t>
  </si>
  <si>
    <t>Table ID</t>
  </si>
  <si>
    <t>1 and 1A</t>
  </si>
  <si>
    <t>2 and 2A</t>
  </si>
  <si>
    <t>5 and 5A</t>
  </si>
  <si>
    <t xml:space="preserve">Group No </t>
  </si>
  <si>
    <t>Region No.</t>
  </si>
  <si>
    <t>Region Name</t>
  </si>
  <si>
    <t>Natural</t>
  </si>
  <si>
    <t>Hatchery</t>
  </si>
  <si>
    <t>Total</t>
  </si>
  <si>
    <t>Mitchell Act</t>
  </si>
  <si>
    <t>Difference</t>
  </si>
  <si>
    <t>Lower Columbia , WA Cowlitz/Washougal</t>
  </si>
  <si>
    <t>X</t>
  </si>
  <si>
    <t>Lower Columbia , WA Kalama/Lewis</t>
  </si>
  <si>
    <t>Columbia Estuary,WA</t>
  </si>
  <si>
    <t>Lower Columbia, OR</t>
  </si>
  <si>
    <t>Columbia Estuary, OR</t>
  </si>
  <si>
    <t>Columbia,. Gorge, WA</t>
  </si>
  <si>
    <t>Columbia, Gorge, OR</t>
  </si>
  <si>
    <t>Columbia, Cascade</t>
  </si>
  <si>
    <t>Columbia, Plateau, OR</t>
  </si>
  <si>
    <t>Columbia, Plateau, WA</t>
  </si>
  <si>
    <t>Mountain Snake -Clearwater</t>
  </si>
  <si>
    <t>Mountain Snake -Salmon</t>
  </si>
  <si>
    <t>Blue Mountain.</t>
  </si>
  <si>
    <t xml:space="preserve">Areas Involved in </t>
  </si>
  <si>
    <t>% of Travel</t>
  </si>
  <si>
    <t>Table 6: Hatchery Review Regions and Co-manager Involvement</t>
  </si>
  <si>
    <t>Table i_Summary of Funding for Co-manager Involvement</t>
  </si>
  <si>
    <t>check</t>
  </si>
  <si>
    <t>Date: 5/27/06</t>
  </si>
  <si>
    <t>2007 / 2008</t>
  </si>
  <si>
    <t>Budget Area</t>
  </si>
  <si>
    <t xml:space="preserve">Year Expended </t>
  </si>
  <si>
    <t>Involvement of Affiliated HSRG Members</t>
  </si>
  <si>
    <t>Co-Manager assistance and review of data and information,  NOAA Hatchery Reform and Mitchell Act EIS (Fisheries Analysis)</t>
  </si>
  <si>
    <t>NOAA Hatchery Reform and Mitchell Act EIS (Co-manager Involvement)</t>
  </si>
  <si>
    <t xml:space="preserve">ATTACHMENT A </t>
  </si>
  <si>
    <r>
      <t xml:space="preserve">Note: Budget is based on Co-manager assistance in review of data and information in </t>
    </r>
    <r>
      <rPr>
        <i/>
        <sz val="12"/>
        <rFont val="Times New Roman"/>
        <family val="1"/>
      </rPr>
      <t xml:space="preserve">10 Group Areas </t>
    </r>
    <r>
      <rPr>
        <sz val="12"/>
        <rFont val="Times New Roman"/>
        <family val="1"/>
      </rPr>
      <t xml:space="preserve">( 13 regions) where the manager has responsibility for programs </t>
    </r>
  </si>
  <si>
    <t xml:space="preserve">Co-Manager Involvement and Participation,  Steering Committee </t>
  </si>
  <si>
    <r>
      <t xml:space="preserve">DRAFT </t>
    </r>
    <r>
      <rPr>
        <b/>
        <sz val="22"/>
        <rFont val="Times New Roman"/>
        <family val="1"/>
      </rPr>
      <t xml:space="preserve">Budgets for Co-manager Involvement </t>
    </r>
  </si>
  <si>
    <t>Tables 5, 5A and 6</t>
  </si>
  <si>
    <t xml:space="preserve">Table 5A. DRAFT / Detailed Budget, Data and Information Review </t>
  </si>
  <si>
    <t xml:space="preserve">Table 5. DRAFT Budget Summary, Data and Information Review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</si>
</sst>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m/d/yy;@"/>
    <numFmt numFmtId="168" formatCode="mm/dd/yy;@"/>
    <numFmt numFmtId="169" formatCode="[$-409]mmmm\ d\,\ yyyy;@"/>
    <numFmt numFmtId="170" formatCode="[$-F800]dddd\,\ mmmm\ dd\,\ yyyy"/>
    <numFmt numFmtId="171" formatCode="[$-409]dddd\,\ mmmm\ dd\,\ yyyy"/>
    <numFmt numFmtId="172" formatCode="&quot;Yes&quot;;&quot;Yes&quot;;&quot;No&quot;"/>
    <numFmt numFmtId="173" formatCode="&quot;True&quot;;&quot;True&quot;;&quot;False&quot;"/>
    <numFmt numFmtId="174" formatCode="&quot;On&quot;;&quot;On&quot;;&quot;Off&quot;"/>
    <numFmt numFmtId="175" formatCode="[$€-2]\ #,##0.00_);[Red]\([$€-2]\ #,##0.00\)"/>
  </numFmts>
  <fonts count="39">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sz val="11"/>
      <name val="Arial"/>
      <family val="2"/>
    </font>
    <font>
      <b/>
      <sz val="16"/>
      <name val="Arial"/>
      <family val="2"/>
    </font>
    <font>
      <sz val="14"/>
      <name val="Arial"/>
      <family val="2"/>
    </font>
    <font>
      <b/>
      <sz val="18"/>
      <name val="Arial"/>
      <family val="0"/>
    </font>
    <font>
      <b/>
      <sz val="12"/>
      <name val="Arial"/>
      <family val="0"/>
    </font>
    <font>
      <b/>
      <sz val="26"/>
      <name val="Times New Roman"/>
      <family val="1"/>
    </font>
    <font>
      <sz val="26"/>
      <name val="Times New Roman"/>
      <family val="1"/>
    </font>
    <font>
      <sz val="14"/>
      <name val="Times New Roman"/>
      <family val="1"/>
    </font>
    <font>
      <b/>
      <sz val="14"/>
      <name val="Times New Roman"/>
      <family val="1"/>
    </font>
    <font>
      <b/>
      <sz val="18"/>
      <name val="Times New Roman"/>
      <family val="1"/>
    </font>
    <font>
      <b/>
      <sz val="16"/>
      <name val="Times New Roman"/>
      <family val="1"/>
    </font>
    <font>
      <sz val="16"/>
      <name val="Times New Roman"/>
      <family val="1"/>
    </font>
    <font>
      <sz val="18"/>
      <name val="Times New Roman"/>
      <family val="1"/>
    </font>
    <font>
      <sz val="12"/>
      <name val="Times New Roman"/>
      <family val="0"/>
    </font>
    <font>
      <sz val="8"/>
      <name val="Arial"/>
      <family val="0"/>
    </font>
    <font>
      <sz val="16"/>
      <name val="Arial"/>
      <family val="0"/>
    </font>
    <font>
      <sz val="18"/>
      <name val="Arial"/>
      <family val="2"/>
    </font>
    <font>
      <b/>
      <i/>
      <sz val="26"/>
      <name val="Times New Roman"/>
      <family val="1"/>
    </font>
    <font>
      <i/>
      <sz val="26"/>
      <name val="Times New Roman"/>
      <family val="1"/>
    </font>
    <font>
      <b/>
      <i/>
      <sz val="28"/>
      <name val="Times New Roman"/>
      <family val="1"/>
    </font>
    <font>
      <b/>
      <sz val="28"/>
      <name val="Times New Roman"/>
      <family val="1"/>
    </font>
    <font>
      <sz val="28"/>
      <name val="Times New Roman"/>
      <family val="1"/>
    </font>
    <font>
      <i/>
      <sz val="28"/>
      <name val="Times New Roman"/>
      <family val="1"/>
    </font>
    <font>
      <b/>
      <sz val="28"/>
      <name val="Arial"/>
      <family val="0"/>
    </font>
    <font>
      <sz val="28"/>
      <name val="Arial"/>
      <family val="2"/>
    </font>
    <font>
      <b/>
      <i/>
      <sz val="14"/>
      <name val="Times New Roman"/>
      <family val="1"/>
    </font>
    <font>
      <b/>
      <sz val="12"/>
      <name val="Times New Roman"/>
      <family val="1"/>
    </font>
    <font>
      <b/>
      <i/>
      <sz val="18"/>
      <name val="Times New Roman"/>
      <family val="1"/>
    </font>
    <font>
      <b/>
      <sz val="22"/>
      <name val="Times New Roman"/>
      <family val="1"/>
    </font>
    <font>
      <sz val="22"/>
      <name val="Times New Roman"/>
      <family val="1"/>
    </font>
    <font>
      <sz val="10"/>
      <name val="Times New Roman"/>
      <family val="1"/>
    </font>
    <font>
      <i/>
      <sz val="12"/>
      <name val="Times New Roman"/>
      <family val="1"/>
    </font>
    <font>
      <b/>
      <i/>
      <sz val="22"/>
      <name val="Times New Roman"/>
      <family val="1"/>
    </font>
  </fonts>
  <fills count="9">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5"/>
        <bgColor indexed="64"/>
      </patternFill>
    </fill>
  </fills>
  <borders count="5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thin"/>
      <top>
        <color indexed="63"/>
      </top>
      <bottom style="medium"/>
    </border>
    <border>
      <left style="medium"/>
      <right style="double"/>
      <top style="medium"/>
      <bottom style="medium"/>
    </border>
    <border>
      <left style="medium"/>
      <right style="medium"/>
      <top style="medium"/>
      <bottom>
        <color indexed="63"/>
      </bottom>
    </border>
    <border>
      <left style="thin"/>
      <right style="medium"/>
      <top style="medium"/>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double"/>
      <top>
        <color indexed="63"/>
      </top>
      <bottom>
        <color indexed="63"/>
      </bottom>
    </border>
    <border>
      <left>
        <color indexed="63"/>
      </left>
      <right style="medium"/>
      <top style="double"/>
      <bottom>
        <color indexed="63"/>
      </bottom>
    </border>
    <border>
      <left>
        <color indexed="63"/>
      </left>
      <right style="medium"/>
      <top>
        <color indexed="63"/>
      </top>
      <bottom style="medium"/>
    </border>
    <border>
      <left style="medium"/>
      <right style="medium"/>
      <top style="double"/>
      <bottom>
        <color indexed="63"/>
      </bottom>
    </border>
    <border>
      <left>
        <color indexed="63"/>
      </left>
      <right>
        <color indexed="63"/>
      </right>
      <top style="double"/>
      <bottom>
        <color indexed="63"/>
      </botto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double"/>
      <top style="double"/>
      <bottom>
        <color indexed="63"/>
      </bottom>
    </border>
    <border>
      <left style="medium"/>
      <right style="thin"/>
      <top>
        <color indexed="63"/>
      </top>
      <bottom style="medium"/>
    </border>
    <border>
      <left style="medium"/>
      <right style="medium"/>
      <top>
        <color indexed="63"/>
      </top>
      <bottom style="medium"/>
    </border>
    <border>
      <left style="thin"/>
      <right style="medium"/>
      <top>
        <color indexed="63"/>
      </top>
      <bottom style="medium"/>
    </border>
    <border>
      <left style="medium"/>
      <right style="double"/>
      <top>
        <color indexed="63"/>
      </top>
      <bottom style="mediu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double"/>
    </border>
    <border>
      <left style="thin"/>
      <right style="thin"/>
      <top>
        <color indexed="63"/>
      </top>
      <bottom style="double"/>
    </border>
    <border>
      <left>
        <color indexed="63"/>
      </left>
      <right style="thin"/>
      <top>
        <color indexed="63"/>
      </top>
      <bottom style="thin"/>
    </border>
    <border>
      <left>
        <color indexed="63"/>
      </left>
      <right style="thin"/>
      <top style="thin"/>
      <bottom>
        <color indexed="63"/>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9" fillId="0" borderId="0" applyFont="0" applyFill="0" applyBorder="0" applyAlignment="0" applyProtection="0"/>
    <xf numFmtId="0" fontId="10" fillId="0" borderId="0" applyFont="0" applyFill="0" applyBorder="0" applyAlignment="0" applyProtection="0"/>
    <xf numFmtId="0" fontId="5" fillId="0" borderId="0" applyNumberFormat="0" applyFill="0" applyBorder="0" applyAlignment="0" applyProtection="0"/>
    <xf numFmtId="0" fontId="19" fillId="0" borderId="0">
      <alignment/>
      <protection/>
    </xf>
    <xf numFmtId="9" fontId="0" fillId="0" borderId="0" applyFont="0" applyFill="0" applyBorder="0" applyAlignment="0" applyProtection="0"/>
    <xf numFmtId="0" fontId="0" fillId="0" borderId="0" applyFont="0" applyFill="0" applyBorder="0" applyAlignment="0" applyProtection="0"/>
  </cellStyleXfs>
  <cellXfs count="429">
    <xf numFmtId="0" fontId="0" fillId="0" borderId="0" xfId="0" applyAlignment="1">
      <alignment/>
    </xf>
    <xf numFmtId="0" fontId="6" fillId="0" borderId="0" xfId="0" applyFont="1" applyAlignment="1">
      <alignment horizontal="center" wrapText="1"/>
    </xf>
    <xf numFmtId="0" fontId="11" fillId="0" borderId="0" xfId="0" applyFont="1" applyBorder="1" applyAlignment="1">
      <alignment/>
    </xf>
    <xf numFmtId="0" fontId="12" fillId="0" borderId="0" xfId="0" applyFont="1" applyBorder="1" applyAlignment="1">
      <alignment/>
    </xf>
    <xf numFmtId="164" fontId="12" fillId="0" borderId="0" xfId="0" applyNumberFormat="1" applyFont="1" applyBorder="1" applyAlignment="1">
      <alignment/>
    </xf>
    <xf numFmtId="1" fontId="11" fillId="0" borderId="0" xfId="0" applyNumberFormat="1" applyFont="1" applyBorder="1" applyAlignment="1">
      <alignment/>
    </xf>
    <xf numFmtId="0" fontId="13" fillId="0" borderId="0" xfId="0" applyFont="1" applyBorder="1" applyAlignment="1">
      <alignment/>
    </xf>
    <xf numFmtId="0" fontId="16" fillId="0" borderId="0" xfId="0" applyFont="1" applyBorder="1" applyAlignment="1">
      <alignment/>
    </xf>
    <xf numFmtId="0" fontId="17" fillId="0" borderId="0" xfId="0" applyFont="1" applyBorder="1" applyAlignment="1">
      <alignment/>
    </xf>
    <xf numFmtId="164" fontId="17" fillId="0" borderId="0" xfId="0" applyNumberFormat="1" applyFont="1" applyBorder="1" applyAlignment="1">
      <alignment/>
    </xf>
    <xf numFmtId="0" fontId="17" fillId="0" borderId="0" xfId="0" applyFont="1" applyBorder="1" applyAlignment="1">
      <alignment horizontal="center" vertical="center" textRotation="90" wrapText="1"/>
    </xf>
    <xf numFmtId="0" fontId="17" fillId="0" borderId="0" xfId="0" applyFont="1" applyBorder="1" applyAlignment="1">
      <alignment/>
    </xf>
    <xf numFmtId="0" fontId="17" fillId="0" borderId="0" xfId="0" applyFont="1" applyBorder="1" applyAlignment="1">
      <alignment vertical="top"/>
    </xf>
    <xf numFmtId="164" fontId="0" fillId="0" borderId="0" xfId="0" applyNumberFormat="1" applyAlignment="1">
      <alignment/>
    </xf>
    <xf numFmtId="1" fontId="16" fillId="0" borderId="0" xfId="0" applyNumberFormat="1" applyFont="1" applyFill="1" applyBorder="1" applyAlignment="1">
      <alignment/>
    </xf>
    <xf numFmtId="0" fontId="17" fillId="0" borderId="0" xfId="0" applyFont="1" applyBorder="1" applyAlignment="1">
      <alignment horizontal="center" vertical="center"/>
    </xf>
    <xf numFmtId="0" fontId="7" fillId="0" borderId="0" xfId="0" applyFont="1" applyAlignment="1">
      <alignment horizontal="center" vertical="top" wrapText="1"/>
    </xf>
    <xf numFmtId="0" fontId="15" fillId="2" borderId="1" xfId="0" applyFont="1" applyFill="1" applyBorder="1" applyAlignment="1">
      <alignment/>
    </xf>
    <xf numFmtId="0" fontId="15" fillId="2" borderId="2" xfId="0" applyFont="1" applyFill="1" applyBorder="1" applyAlignment="1">
      <alignment/>
    </xf>
    <xf numFmtId="0" fontId="15" fillId="2" borderId="3" xfId="0" applyFont="1" applyFill="1" applyBorder="1" applyAlignment="1">
      <alignment/>
    </xf>
    <xf numFmtId="0" fontId="15" fillId="2" borderId="4" xfId="0" applyFont="1" applyFill="1" applyBorder="1" applyAlignment="1">
      <alignment/>
    </xf>
    <xf numFmtId="0" fontId="15" fillId="2" borderId="5" xfId="0" applyFont="1" applyFill="1" applyBorder="1" applyAlignment="1">
      <alignment horizontal="center"/>
    </xf>
    <xf numFmtId="0" fontId="15" fillId="0" borderId="0" xfId="0" applyFont="1" applyFill="1" applyBorder="1" applyAlignment="1">
      <alignment horizontal="center"/>
    </xf>
    <xf numFmtId="5" fontId="0" fillId="0" borderId="0" xfId="0" applyNumberFormat="1" applyAlignment="1">
      <alignment/>
    </xf>
    <xf numFmtId="1" fontId="15" fillId="0" borderId="0" xfId="0" applyNumberFormat="1" applyFont="1" applyFill="1" applyBorder="1" applyAlignment="1">
      <alignment/>
    </xf>
    <xf numFmtId="164" fontId="16" fillId="0" borderId="0" xfId="0" applyNumberFormat="1" applyFont="1" applyBorder="1" applyAlignment="1">
      <alignment horizontal="right" wrapText="1"/>
    </xf>
    <xf numFmtId="0" fontId="7" fillId="0" borderId="0" xfId="0" applyFont="1" applyAlignment="1">
      <alignment horizontal="right" vertical="top" wrapText="1"/>
    </xf>
    <xf numFmtId="0" fontId="18" fillId="2" borderId="6" xfId="0" applyFont="1" applyFill="1" applyBorder="1" applyAlignment="1">
      <alignment/>
    </xf>
    <xf numFmtId="0" fontId="18" fillId="2" borderId="7" xfId="0" applyFont="1" applyFill="1" applyBorder="1" applyAlignment="1">
      <alignment/>
    </xf>
    <xf numFmtId="0" fontId="18" fillId="2" borderId="8" xfId="0" applyFont="1" applyFill="1" applyBorder="1" applyAlignment="1">
      <alignment/>
    </xf>
    <xf numFmtId="165" fontId="18" fillId="2" borderId="9" xfId="0" applyNumberFormat="1" applyFont="1" applyFill="1" applyBorder="1" applyAlignment="1">
      <alignment horizontal="right"/>
    </xf>
    <xf numFmtId="0" fontId="17" fillId="2" borderId="6" xfId="0" applyFont="1" applyFill="1" applyBorder="1" applyAlignment="1">
      <alignment horizontal="left"/>
    </xf>
    <xf numFmtId="0" fontId="17" fillId="2" borderId="7" xfId="0" applyFont="1" applyFill="1" applyBorder="1" applyAlignment="1">
      <alignment/>
    </xf>
    <xf numFmtId="0" fontId="17" fillId="2" borderId="8" xfId="0" applyFont="1" applyFill="1" applyBorder="1" applyAlignment="1">
      <alignment/>
    </xf>
    <xf numFmtId="44" fontId="17" fillId="0" borderId="0" xfId="18" applyFont="1" applyFill="1" applyBorder="1" applyAlignment="1">
      <alignment horizontal="center"/>
    </xf>
    <xf numFmtId="9" fontId="16" fillId="0" borderId="0" xfId="28" applyFont="1" applyFill="1" applyBorder="1" applyAlignment="1">
      <alignment/>
    </xf>
    <xf numFmtId="0" fontId="17" fillId="2" borderId="7" xfId="0" applyFont="1" applyFill="1" applyBorder="1" applyAlignment="1">
      <alignment horizontal="center"/>
    </xf>
    <xf numFmtId="0" fontId="17" fillId="2" borderId="8" xfId="0" applyFont="1" applyFill="1" applyBorder="1" applyAlignment="1">
      <alignment horizontal="center"/>
    </xf>
    <xf numFmtId="0" fontId="17" fillId="2" borderId="10" xfId="0" applyFont="1" applyFill="1" applyBorder="1" applyAlignment="1">
      <alignment horizontal="left"/>
    </xf>
    <xf numFmtId="0" fontId="14" fillId="0" borderId="0" xfId="0" applyFont="1" applyFill="1" applyBorder="1" applyAlignment="1">
      <alignment wrapText="1"/>
    </xf>
    <xf numFmtId="0" fontId="16" fillId="0" borderId="0" xfId="0" applyFont="1" applyFill="1" applyBorder="1" applyAlignment="1">
      <alignment vertical="top" wrapText="1"/>
    </xf>
    <xf numFmtId="1" fontId="16" fillId="0" borderId="0" xfId="0" applyNumberFormat="1" applyFont="1" applyBorder="1" applyAlignment="1">
      <alignment/>
    </xf>
    <xf numFmtId="0" fontId="17" fillId="0" borderId="0" xfId="0" applyFont="1" applyAlignment="1">
      <alignment/>
    </xf>
    <xf numFmtId="166" fontId="17" fillId="0" borderId="0" xfId="18" applyNumberFormat="1" applyFont="1" applyBorder="1" applyAlignment="1">
      <alignment/>
    </xf>
    <xf numFmtId="0" fontId="17" fillId="0" borderId="0" xfId="0" applyFont="1" applyBorder="1" applyAlignment="1">
      <alignment horizontal="right"/>
    </xf>
    <xf numFmtId="0" fontId="17" fillId="0" borderId="0" xfId="0" applyFont="1" applyFill="1" applyBorder="1" applyAlignment="1">
      <alignment horizontal="center"/>
    </xf>
    <xf numFmtId="0" fontId="16" fillId="0" borderId="0" xfId="0" applyFont="1" applyFill="1" applyBorder="1" applyAlignment="1">
      <alignment horizontal="right"/>
    </xf>
    <xf numFmtId="0" fontId="16" fillId="0" borderId="0" xfId="0" applyFont="1" applyFill="1" applyBorder="1" applyAlignment="1" quotePrefix="1">
      <alignment horizontal="right" wrapText="1"/>
    </xf>
    <xf numFmtId="164" fontId="16" fillId="0" borderId="0" xfId="0" applyNumberFormat="1" applyFont="1" applyFill="1" applyBorder="1" applyAlignment="1">
      <alignment/>
    </xf>
    <xf numFmtId="164" fontId="16" fillId="0" borderId="0" xfId="18" applyNumberFormat="1" applyFont="1" applyFill="1" applyBorder="1" applyAlignment="1" quotePrefix="1">
      <alignment/>
    </xf>
    <xf numFmtId="43" fontId="16" fillId="0" borderId="0" xfId="0" applyNumberFormat="1" applyFont="1" applyFill="1" applyBorder="1" applyAlignment="1">
      <alignment/>
    </xf>
    <xf numFmtId="0" fontId="13" fillId="0" borderId="0" xfId="0" applyFont="1" applyBorder="1" applyAlignment="1">
      <alignment/>
    </xf>
    <xf numFmtId="0" fontId="13" fillId="0" borderId="0" xfId="0" applyFont="1" applyBorder="1" applyAlignment="1">
      <alignment horizontal="center" vertical="center" textRotation="90" wrapText="1"/>
    </xf>
    <xf numFmtId="164" fontId="13" fillId="0" borderId="0" xfId="0" applyNumberFormat="1" applyFont="1" applyBorder="1" applyAlignment="1">
      <alignment/>
    </xf>
    <xf numFmtId="1" fontId="14" fillId="0" borderId="0" xfId="0" applyNumberFormat="1" applyFont="1" applyBorder="1" applyAlignment="1">
      <alignment/>
    </xf>
    <xf numFmtId="0" fontId="13" fillId="0" borderId="0" xfId="0" applyFont="1" applyBorder="1" applyAlignment="1">
      <alignment vertical="top"/>
    </xf>
    <xf numFmtId="0" fontId="16" fillId="0" borderId="0" xfId="0" applyFont="1" applyBorder="1" applyAlignment="1">
      <alignment/>
    </xf>
    <xf numFmtId="0" fontId="0" fillId="0" borderId="0" xfId="0" applyFont="1" applyAlignment="1">
      <alignment horizontal="left" indent="4"/>
    </xf>
    <xf numFmtId="7" fontId="0" fillId="0" borderId="0" xfId="18" applyNumberFormat="1" applyAlignment="1">
      <alignment horizontal="center"/>
    </xf>
    <xf numFmtId="164" fontId="8" fillId="0" borderId="0" xfId="0" applyNumberFormat="1" applyFont="1" applyAlignment="1">
      <alignment/>
    </xf>
    <xf numFmtId="9" fontId="8" fillId="0" borderId="0" xfId="28" applyFont="1" applyAlignment="1">
      <alignment/>
    </xf>
    <xf numFmtId="164" fontId="21" fillId="0" borderId="0" xfId="0" applyNumberFormat="1" applyFont="1" applyAlignment="1">
      <alignment/>
    </xf>
    <xf numFmtId="164" fontId="21" fillId="0" borderId="0" xfId="0" applyNumberFormat="1" applyFont="1" applyAlignment="1">
      <alignment/>
    </xf>
    <xf numFmtId="164" fontId="21" fillId="0" borderId="11" xfId="0" applyNumberFormat="1" applyFont="1" applyBorder="1" applyAlignment="1">
      <alignment/>
    </xf>
    <xf numFmtId="0" fontId="16" fillId="0" borderId="0" xfId="0" applyFont="1" applyBorder="1" applyAlignment="1">
      <alignment horizontal="center" vertical="center" textRotation="90" wrapText="1"/>
    </xf>
    <xf numFmtId="0" fontId="16" fillId="0" borderId="0" xfId="0" applyFont="1" applyBorder="1" applyAlignment="1">
      <alignment vertical="top"/>
    </xf>
    <xf numFmtId="166" fontId="16" fillId="0" borderId="0" xfId="0" applyNumberFormat="1" applyFont="1" applyFill="1" applyBorder="1" applyAlignment="1">
      <alignment/>
    </xf>
    <xf numFmtId="0" fontId="16" fillId="0" borderId="0" xfId="0" applyFont="1" applyFill="1" applyBorder="1" applyAlignment="1">
      <alignment/>
    </xf>
    <xf numFmtId="0" fontId="1" fillId="0" borderId="0" xfId="0" applyFont="1" applyAlignment="1">
      <alignment/>
    </xf>
    <xf numFmtId="164" fontId="22" fillId="0" borderId="0" xfId="0" applyNumberFormat="1" applyFont="1" applyAlignment="1">
      <alignment wrapText="1"/>
    </xf>
    <xf numFmtId="0" fontId="8" fillId="0" borderId="0" xfId="0" applyFont="1" applyAlignment="1">
      <alignment horizontal="center" wrapText="1"/>
    </xf>
    <xf numFmtId="164" fontId="7" fillId="0" borderId="0" xfId="0" applyNumberFormat="1" applyFont="1" applyAlignment="1">
      <alignment/>
    </xf>
    <xf numFmtId="164" fontId="7" fillId="0" borderId="11" xfId="0" applyNumberFormat="1" applyFont="1" applyBorder="1" applyAlignment="1">
      <alignment/>
    </xf>
    <xf numFmtId="164" fontId="21" fillId="0" borderId="0" xfId="0" applyNumberFormat="1" applyFont="1" applyBorder="1" applyAlignment="1">
      <alignment/>
    </xf>
    <xf numFmtId="0" fontId="17" fillId="0" borderId="11" xfId="0" applyFont="1" applyBorder="1" applyAlignment="1">
      <alignment/>
    </xf>
    <xf numFmtId="0" fontId="8" fillId="0" borderId="0" xfId="0" applyFont="1" applyAlignment="1">
      <alignment horizontal="right"/>
    </xf>
    <xf numFmtId="0" fontId="8" fillId="0" borderId="11" xfId="0" applyFont="1" applyBorder="1" applyAlignment="1">
      <alignment horizontal="right"/>
    </xf>
    <xf numFmtId="1" fontId="16" fillId="0" borderId="11" xfId="0" applyNumberFormat="1" applyFont="1" applyFill="1" applyBorder="1" applyAlignment="1">
      <alignment/>
    </xf>
    <xf numFmtId="5" fontId="1" fillId="0" borderId="0" xfId="0" applyNumberFormat="1" applyFont="1" applyAlignment="1">
      <alignment/>
    </xf>
    <xf numFmtId="7" fontId="0" fillId="0" borderId="0" xfId="0" applyNumberFormat="1" applyAlignment="1">
      <alignment/>
    </xf>
    <xf numFmtId="164" fontId="0" fillId="0" borderId="0" xfId="0" applyNumberFormat="1" applyFont="1" applyAlignment="1">
      <alignment/>
    </xf>
    <xf numFmtId="1" fontId="0" fillId="0" borderId="0" xfId="0" applyNumberFormat="1" applyAlignment="1">
      <alignment/>
    </xf>
    <xf numFmtId="0" fontId="11" fillId="0" borderId="12" xfId="0" applyFont="1" applyFill="1" applyBorder="1" applyAlignment="1">
      <alignment horizontal="center"/>
    </xf>
    <xf numFmtId="0" fontId="11" fillId="0" borderId="0" xfId="27" applyFont="1" applyBorder="1" applyAlignment="1">
      <alignment/>
      <protection/>
    </xf>
    <xf numFmtId="0" fontId="11" fillId="0" borderId="0" xfId="27" applyFont="1" applyBorder="1">
      <alignment/>
      <protection/>
    </xf>
    <xf numFmtId="0" fontId="11" fillId="0" borderId="0" xfId="0" applyFont="1" applyAlignment="1">
      <alignment/>
    </xf>
    <xf numFmtId="168" fontId="11" fillId="0" borderId="0" xfId="0" applyNumberFormat="1" applyFont="1" applyBorder="1" applyAlignment="1">
      <alignment/>
    </xf>
    <xf numFmtId="0" fontId="12" fillId="0" borderId="0" xfId="0" applyFont="1" applyBorder="1" applyAlignment="1">
      <alignment/>
    </xf>
    <xf numFmtId="0" fontId="11" fillId="0" borderId="0" xfId="0" applyFont="1" applyBorder="1" applyAlignment="1">
      <alignment/>
    </xf>
    <xf numFmtId="0" fontId="11" fillId="0" borderId="12" xfId="0" applyFont="1" applyBorder="1" applyAlignment="1">
      <alignment horizontal="center" vertical="center" textRotation="90" wrapText="1"/>
    </xf>
    <xf numFmtId="0" fontId="11" fillId="0" borderId="12" xfId="0" applyFont="1" applyBorder="1" applyAlignment="1">
      <alignment/>
    </xf>
    <xf numFmtId="0" fontId="11" fillId="0" borderId="13" xfId="0" applyFont="1" applyBorder="1" applyAlignment="1">
      <alignment horizontal="center" vertical="center" textRotation="90" wrapText="1"/>
    </xf>
    <xf numFmtId="0" fontId="11" fillId="0" borderId="14" xfId="0" applyFont="1" applyBorder="1" applyAlignment="1">
      <alignment/>
    </xf>
    <xf numFmtId="0" fontId="11" fillId="0" borderId="15" xfId="0" applyFont="1" applyBorder="1" applyAlignment="1">
      <alignment/>
    </xf>
    <xf numFmtId="164" fontId="11" fillId="3" borderId="14" xfId="0" applyNumberFormat="1" applyFont="1" applyFill="1" applyBorder="1" applyAlignment="1">
      <alignment/>
    </xf>
    <xf numFmtId="0" fontId="11" fillId="0" borderId="16" xfId="0" applyFont="1" applyBorder="1" applyAlignment="1">
      <alignment horizontal="center" vertical="center" textRotation="90" wrapText="1"/>
    </xf>
    <xf numFmtId="0" fontId="11" fillId="0" borderId="16" xfId="0" applyFont="1" applyBorder="1" applyAlignment="1">
      <alignment horizontal="center" textRotation="90" wrapText="1"/>
    </xf>
    <xf numFmtId="0" fontId="11" fillId="0" borderId="13" xfId="0" applyFont="1" applyBorder="1" applyAlignment="1">
      <alignment horizontal="center"/>
    </xf>
    <xf numFmtId="0" fontId="12" fillId="4" borderId="17" xfId="0" applyFont="1" applyFill="1" applyBorder="1" applyAlignment="1">
      <alignment horizontal="center" textRotation="90" wrapText="1"/>
    </xf>
    <xf numFmtId="0" fontId="12" fillId="4" borderId="18" xfId="0" applyFont="1" applyFill="1" applyBorder="1" applyAlignment="1">
      <alignment horizontal="center" textRotation="90" wrapText="1"/>
    </xf>
    <xf numFmtId="0" fontId="11" fillId="5" borderId="16" xfId="0" applyFont="1" applyFill="1" applyBorder="1" applyAlignment="1">
      <alignment horizontal="center" textRotation="90" wrapText="1"/>
    </xf>
    <xf numFmtId="164" fontId="11" fillId="3" borderId="12" xfId="0" applyNumberFormat="1" applyFont="1" applyFill="1" applyBorder="1" applyAlignment="1">
      <alignment horizontal="center" textRotation="90" wrapText="1"/>
    </xf>
    <xf numFmtId="0" fontId="11" fillId="4" borderId="19" xfId="0" applyFont="1" applyFill="1" applyBorder="1" applyAlignment="1">
      <alignment horizontal="right" textRotation="90"/>
    </xf>
    <xf numFmtId="0" fontId="11" fillId="4" borderId="18" xfId="0" applyFont="1" applyFill="1" applyBorder="1" applyAlignment="1">
      <alignment horizontal="right" textRotation="90"/>
    </xf>
    <xf numFmtId="0" fontId="11" fillId="4" borderId="12" xfId="0" applyFont="1" applyFill="1" applyBorder="1" applyAlignment="1">
      <alignment horizontal="right" textRotation="90"/>
    </xf>
    <xf numFmtId="164" fontId="11" fillId="3" borderId="16" xfId="0" applyNumberFormat="1" applyFont="1" applyFill="1" applyBorder="1" applyAlignment="1">
      <alignment horizontal="center" textRotation="90" wrapText="1"/>
    </xf>
    <xf numFmtId="1" fontId="11" fillId="4" borderId="16" xfId="0" applyNumberFormat="1" applyFont="1" applyFill="1" applyBorder="1" applyAlignment="1">
      <alignment horizontal="right" textRotation="90" wrapText="1"/>
    </xf>
    <xf numFmtId="1" fontId="11" fillId="4" borderId="20" xfId="0" applyNumberFormat="1" applyFont="1" applyFill="1" applyBorder="1" applyAlignment="1">
      <alignment horizontal="right" textRotation="90" wrapText="1"/>
    </xf>
    <xf numFmtId="0" fontId="11" fillId="0" borderId="21" xfId="0" applyFont="1" applyBorder="1" applyAlignment="1">
      <alignment horizontal="center" vertical="center" textRotation="90" wrapText="1"/>
    </xf>
    <xf numFmtId="0" fontId="11" fillId="0" borderId="15" xfId="0" applyFont="1" applyBorder="1" applyAlignment="1">
      <alignment horizontal="center"/>
    </xf>
    <xf numFmtId="0" fontId="11" fillId="0" borderId="0" xfId="0" applyFont="1" applyBorder="1" applyAlignment="1">
      <alignment horizontal="center"/>
    </xf>
    <xf numFmtId="0" fontId="12" fillId="4" borderId="17" xfId="0" applyFont="1" applyFill="1" applyBorder="1" applyAlignment="1">
      <alignment horizontal="center" wrapText="1"/>
    </xf>
    <xf numFmtId="0" fontId="12" fillId="4" borderId="18" xfId="0" applyFont="1" applyFill="1" applyBorder="1" applyAlignment="1">
      <alignment horizontal="center" wrapText="1"/>
    </xf>
    <xf numFmtId="164" fontId="11" fillId="3" borderId="14" xfId="0" applyNumberFormat="1" applyFont="1" applyFill="1" applyBorder="1" applyAlignment="1">
      <alignment vertical="top"/>
    </xf>
    <xf numFmtId="164" fontId="12" fillId="4" borderId="17" xfId="0" applyNumberFormat="1" applyFont="1" applyFill="1" applyBorder="1" applyAlignment="1">
      <alignment vertical="top"/>
    </xf>
    <xf numFmtId="164" fontId="12" fillId="4" borderId="18" xfId="0" applyNumberFormat="1" applyFont="1" applyFill="1" applyBorder="1" applyAlignment="1">
      <alignment vertical="top"/>
    </xf>
    <xf numFmtId="164" fontId="12" fillId="4" borderId="22" xfId="0" applyNumberFormat="1" applyFont="1" applyFill="1" applyBorder="1" applyAlignment="1">
      <alignment vertical="top"/>
    </xf>
    <xf numFmtId="0" fontId="11" fillId="0" borderId="23" xfId="0" applyFont="1" applyFill="1" applyBorder="1" applyAlignment="1">
      <alignment horizontal="center" vertical="top" wrapText="1"/>
    </xf>
    <xf numFmtId="0" fontId="12" fillId="0" borderId="0" xfId="0" applyFont="1" applyAlignment="1">
      <alignment horizontal="left" vertical="top" wrapText="1"/>
    </xf>
    <xf numFmtId="0" fontId="11" fillId="0" borderId="0" xfId="0" applyFont="1" applyAlignment="1">
      <alignment vertical="top" wrapText="1"/>
    </xf>
    <xf numFmtId="1" fontId="12" fillId="4" borderId="24" xfId="0" applyNumberFormat="1" applyFont="1" applyFill="1" applyBorder="1" applyAlignment="1">
      <alignment vertical="top"/>
    </xf>
    <xf numFmtId="1" fontId="12" fillId="4" borderId="25" xfId="0" applyNumberFormat="1" applyFont="1" applyFill="1" applyBorder="1" applyAlignment="1">
      <alignment vertical="top"/>
    </xf>
    <xf numFmtId="1" fontId="11" fillId="5" borderId="23" xfId="0" applyNumberFormat="1" applyFont="1" applyFill="1" applyBorder="1" applyAlignment="1">
      <alignment vertical="top"/>
    </xf>
    <xf numFmtId="164" fontId="11" fillId="3" borderId="26" xfId="0" applyNumberFormat="1" applyFont="1" applyFill="1" applyBorder="1" applyAlignment="1">
      <alignment vertical="top"/>
    </xf>
    <xf numFmtId="164" fontId="12" fillId="4" borderId="24" xfId="0" applyNumberFormat="1" applyFont="1" applyFill="1" applyBorder="1" applyAlignment="1">
      <alignment vertical="top"/>
    </xf>
    <xf numFmtId="164" fontId="12" fillId="4" borderId="27" xfId="0" applyNumberFormat="1" applyFont="1" applyFill="1" applyBorder="1" applyAlignment="1">
      <alignment vertical="top"/>
    </xf>
    <xf numFmtId="164" fontId="12" fillId="4" borderId="25" xfId="0" applyNumberFormat="1" applyFont="1" applyFill="1" applyBorder="1" applyAlignment="1">
      <alignment vertical="top"/>
    </xf>
    <xf numFmtId="164" fontId="12" fillId="4" borderId="28" xfId="0" applyNumberFormat="1" applyFont="1" applyFill="1" applyBorder="1" applyAlignment="1">
      <alignment vertical="top"/>
    </xf>
    <xf numFmtId="164" fontId="11" fillId="4" borderId="23" xfId="0" applyNumberFormat="1" applyFont="1" applyFill="1" applyBorder="1" applyAlignment="1">
      <alignment vertical="top"/>
    </xf>
    <xf numFmtId="164" fontId="11" fillId="4" borderId="29" xfId="0" applyNumberFormat="1" applyFont="1" applyFill="1" applyBorder="1" applyAlignment="1">
      <alignment vertical="top"/>
    </xf>
    <xf numFmtId="0" fontId="11" fillId="0" borderId="0" xfId="0" applyFont="1" applyFill="1" applyAlignment="1">
      <alignment vertical="top" wrapText="1"/>
    </xf>
    <xf numFmtId="0" fontId="11" fillId="0" borderId="0" xfId="0" applyFont="1" applyAlignment="1">
      <alignment horizontal="justify" vertical="top" wrapText="1"/>
    </xf>
    <xf numFmtId="164" fontId="12" fillId="4" borderId="24" xfId="18" applyNumberFormat="1" applyFont="1" applyFill="1" applyBorder="1" applyAlignment="1">
      <alignment horizontal="right" vertical="top"/>
    </xf>
    <xf numFmtId="164" fontId="12" fillId="4" borderId="25" xfId="18" applyNumberFormat="1" applyFont="1" applyFill="1" applyBorder="1" applyAlignment="1">
      <alignment horizontal="right" vertical="top"/>
    </xf>
    <xf numFmtId="164" fontId="12" fillId="4" borderId="28" xfId="18" applyNumberFormat="1" applyFont="1" applyFill="1" applyBorder="1" applyAlignment="1">
      <alignment horizontal="right" vertical="top"/>
    </xf>
    <xf numFmtId="0" fontId="12" fillId="0" borderId="0" xfId="0" applyFont="1" applyFill="1" applyBorder="1" applyAlignment="1">
      <alignment vertical="top"/>
    </xf>
    <xf numFmtId="1" fontId="12" fillId="4" borderId="0" xfId="0" applyNumberFormat="1" applyFont="1" applyFill="1" applyBorder="1" applyAlignment="1">
      <alignment vertical="top"/>
    </xf>
    <xf numFmtId="164" fontId="16" fillId="0" borderId="0" xfId="0" applyNumberFormat="1" applyFont="1" applyAlignment="1">
      <alignment/>
    </xf>
    <xf numFmtId="0" fontId="16" fillId="0" borderId="0" xfId="0" applyFont="1" applyAlignment="1">
      <alignment/>
    </xf>
    <xf numFmtId="1" fontId="23" fillId="6" borderId="14" xfId="0" applyNumberFormat="1" applyFont="1" applyFill="1" applyBorder="1" applyAlignment="1">
      <alignment horizontal="center" textRotation="90" wrapText="1"/>
    </xf>
    <xf numFmtId="1" fontId="23" fillId="6" borderId="14" xfId="0" applyNumberFormat="1" applyFont="1" applyFill="1" applyBorder="1" applyAlignment="1">
      <alignment horizontal="right" textRotation="90" wrapText="1"/>
    </xf>
    <xf numFmtId="164" fontId="23" fillId="6" borderId="26" xfId="0" applyNumberFormat="1" applyFont="1" applyFill="1" applyBorder="1" applyAlignment="1">
      <alignment vertical="top"/>
    </xf>
    <xf numFmtId="164" fontId="16" fillId="0" borderId="0" xfId="0" applyNumberFormat="1" applyFont="1" applyBorder="1" applyAlignment="1">
      <alignment/>
    </xf>
    <xf numFmtId="1" fontId="25" fillId="3" borderId="14" xfId="0" applyNumberFormat="1" applyFont="1" applyFill="1" applyBorder="1" applyAlignment="1">
      <alignment horizontal="right" textRotation="90" wrapText="1"/>
    </xf>
    <xf numFmtId="164" fontId="25" fillId="3" borderId="26" xfId="0" applyNumberFormat="1" applyFont="1" applyFill="1" applyBorder="1" applyAlignment="1">
      <alignment vertical="top"/>
    </xf>
    <xf numFmtId="164" fontId="25" fillId="3" borderId="30" xfId="0" applyNumberFormat="1" applyFont="1" applyFill="1" applyBorder="1" applyAlignment="1">
      <alignment/>
    </xf>
    <xf numFmtId="164" fontId="25" fillId="3" borderId="31" xfId="18" applyNumberFormat="1" applyFont="1" applyFill="1" applyBorder="1" applyAlignment="1">
      <alignment/>
    </xf>
    <xf numFmtId="0" fontId="26" fillId="0" borderId="23" xfId="0" applyFont="1" applyFill="1" applyBorder="1" applyAlignment="1">
      <alignment horizontal="center" vertical="top" wrapText="1"/>
    </xf>
    <xf numFmtId="0" fontId="27" fillId="0" borderId="0" xfId="0" applyFont="1" applyAlignment="1">
      <alignment horizontal="left" vertical="top" wrapText="1"/>
    </xf>
    <xf numFmtId="0" fontId="26" fillId="0" borderId="0" xfId="0" applyFont="1" applyAlignment="1">
      <alignment vertical="top" wrapText="1"/>
    </xf>
    <xf numFmtId="1" fontId="27" fillId="4" borderId="24" xfId="0" applyNumberFormat="1" applyFont="1" applyFill="1" applyBorder="1" applyAlignment="1">
      <alignment vertical="top"/>
    </xf>
    <xf numFmtId="1" fontId="27" fillId="4" borderId="25" xfId="0" applyNumberFormat="1" applyFont="1" applyFill="1" applyBorder="1" applyAlignment="1">
      <alignment vertical="top"/>
    </xf>
    <xf numFmtId="1" fontId="26" fillId="5" borderId="23" xfId="0" applyNumberFormat="1" applyFont="1" applyFill="1" applyBorder="1" applyAlignment="1">
      <alignment vertical="top"/>
    </xf>
    <xf numFmtId="164" fontId="26" fillId="3" borderId="26" xfId="0" applyNumberFormat="1" applyFont="1" applyFill="1" applyBorder="1" applyAlignment="1">
      <alignment vertical="top"/>
    </xf>
    <xf numFmtId="164" fontId="27" fillId="4" borderId="24" xfId="0" applyNumberFormat="1" applyFont="1" applyFill="1" applyBorder="1" applyAlignment="1">
      <alignment vertical="top"/>
    </xf>
    <xf numFmtId="164" fontId="27" fillId="4" borderId="27" xfId="0" applyNumberFormat="1" applyFont="1" applyFill="1" applyBorder="1" applyAlignment="1">
      <alignment vertical="top"/>
    </xf>
    <xf numFmtId="164" fontId="27" fillId="4" borderId="25" xfId="0" applyNumberFormat="1" applyFont="1" applyFill="1" applyBorder="1" applyAlignment="1">
      <alignment vertical="top"/>
    </xf>
    <xf numFmtId="164" fontId="27" fillId="4" borderId="28" xfId="0" applyNumberFormat="1" applyFont="1" applyFill="1" applyBorder="1" applyAlignment="1">
      <alignment vertical="top"/>
    </xf>
    <xf numFmtId="164" fontId="26" fillId="4" borderId="23" xfId="0" applyNumberFormat="1" applyFont="1" applyFill="1" applyBorder="1" applyAlignment="1">
      <alignment vertical="top"/>
    </xf>
    <xf numFmtId="164" fontId="26" fillId="4" borderId="29" xfId="0" applyNumberFormat="1" applyFont="1" applyFill="1" applyBorder="1" applyAlignment="1">
      <alignment vertical="top"/>
    </xf>
    <xf numFmtId="164" fontId="25" fillId="6" borderId="26" xfId="0" applyNumberFormat="1" applyFont="1" applyFill="1" applyBorder="1" applyAlignment="1">
      <alignment vertical="top"/>
    </xf>
    <xf numFmtId="0" fontId="27" fillId="0" borderId="0" xfId="0" applyFont="1" applyBorder="1" applyAlignment="1">
      <alignment/>
    </xf>
    <xf numFmtId="164" fontId="27" fillId="0" borderId="0" xfId="0" applyNumberFormat="1" applyFont="1" applyBorder="1" applyAlignment="1">
      <alignment/>
    </xf>
    <xf numFmtId="0" fontId="26" fillId="0" borderId="0" xfId="0" applyFont="1" applyBorder="1" applyAlignment="1">
      <alignment/>
    </xf>
    <xf numFmtId="0" fontId="26" fillId="0" borderId="0" xfId="0" applyFont="1" applyFill="1" applyAlignment="1">
      <alignment vertical="top" wrapText="1"/>
    </xf>
    <xf numFmtId="0" fontId="26" fillId="0" borderId="0" xfId="0" applyFont="1" applyAlignment="1">
      <alignment horizontal="justify" vertical="top" wrapText="1"/>
    </xf>
    <xf numFmtId="164" fontId="27" fillId="4" borderId="24" xfId="18" applyNumberFormat="1" applyFont="1" applyFill="1" applyBorder="1" applyAlignment="1">
      <alignment horizontal="right" vertical="top"/>
    </xf>
    <xf numFmtId="164" fontId="27" fillId="4" borderId="25" xfId="18" applyNumberFormat="1" applyFont="1" applyFill="1" applyBorder="1" applyAlignment="1">
      <alignment horizontal="right" vertical="top"/>
    </xf>
    <xf numFmtId="164" fontId="27" fillId="4" borderId="28" xfId="18" applyNumberFormat="1" applyFont="1" applyFill="1" applyBorder="1" applyAlignment="1">
      <alignment horizontal="right" vertical="top"/>
    </xf>
    <xf numFmtId="0" fontId="27" fillId="0" borderId="0" xfId="0" applyFont="1" applyFill="1" applyBorder="1" applyAlignment="1">
      <alignment vertical="top"/>
    </xf>
    <xf numFmtId="1" fontId="27" fillId="4" borderId="0" xfId="0" applyNumberFormat="1" applyFont="1" applyFill="1" applyBorder="1" applyAlignment="1">
      <alignment vertical="top"/>
    </xf>
    <xf numFmtId="0" fontId="25" fillId="0" borderId="32" xfId="0" applyFont="1" applyFill="1" applyBorder="1" applyAlignment="1">
      <alignment/>
    </xf>
    <xf numFmtId="0" fontId="25" fillId="0" borderId="33" xfId="0" applyFont="1" applyFill="1" applyBorder="1" applyAlignment="1">
      <alignment horizontal="right" vertical="top"/>
    </xf>
    <xf numFmtId="1" fontId="25" fillId="4" borderId="34" xfId="0" applyNumberFormat="1" applyFont="1" applyFill="1" applyBorder="1" applyAlignment="1">
      <alignment/>
    </xf>
    <xf numFmtId="1" fontId="25" fillId="4" borderId="35" xfId="0" applyNumberFormat="1" applyFont="1" applyFill="1" applyBorder="1" applyAlignment="1">
      <alignment/>
    </xf>
    <xf numFmtId="1" fontId="25" fillId="5" borderId="32" xfId="0" applyNumberFormat="1" applyFont="1" applyFill="1" applyBorder="1" applyAlignment="1">
      <alignment/>
    </xf>
    <xf numFmtId="1" fontId="25" fillId="4" borderId="36" xfId="0" applyNumberFormat="1" applyFont="1" applyFill="1" applyBorder="1" applyAlignment="1">
      <alignment/>
    </xf>
    <xf numFmtId="0" fontId="25" fillId="4" borderId="34" xfId="0" applyFont="1" applyFill="1" applyBorder="1" applyAlignment="1">
      <alignment/>
    </xf>
    <xf numFmtId="0" fontId="25" fillId="4" borderId="35" xfId="0" applyFont="1" applyFill="1" applyBorder="1" applyAlignment="1">
      <alignment/>
    </xf>
    <xf numFmtId="0" fontId="25" fillId="4" borderId="36" xfId="0" applyFont="1" applyFill="1" applyBorder="1" applyAlignment="1">
      <alignment/>
    </xf>
    <xf numFmtId="164" fontId="25" fillId="4" borderId="32" xfId="0" applyNumberFormat="1" applyFont="1" applyFill="1" applyBorder="1" applyAlignment="1">
      <alignment/>
    </xf>
    <xf numFmtId="0" fontId="25" fillId="4" borderId="32" xfId="0" applyFont="1" applyFill="1" applyBorder="1" applyAlignment="1">
      <alignment/>
    </xf>
    <xf numFmtId="0" fontId="25" fillId="4" borderId="37" xfId="0" applyFont="1" applyFill="1" applyBorder="1" applyAlignment="1">
      <alignment/>
    </xf>
    <xf numFmtId="164" fontId="25" fillId="6" borderId="30" xfId="0" applyNumberFormat="1" applyFont="1" applyFill="1" applyBorder="1" applyAlignment="1">
      <alignment/>
    </xf>
    <xf numFmtId="0" fontId="28" fillId="0" borderId="0" xfId="0" applyFont="1" applyBorder="1" applyAlignment="1">
      <alignment/>
    </xf>
    <xf numFmtId="166" fontId="25" fillId="0" borderId="31" xfId="18" applyNumberFormat="1" applyFont="1" applyFill="1" applyBorder="1" applyAlignment="1">
      <alignment/>
    </xf>
    <xf numFmtId="166" fontId="25" fillId="0" borderId="12" xfId="18" applyNumberFormat="1" applyFont="1" applyFill="1" applyBorder="1" applyAlignment="1">
      <alignment horizontal="right" vertical="top"/>
    </xf>
    <xf numFmtId="5" fontId="25" fillId="4" borderId="38" xfId="18" applyNumberFormat="1" applyFont="1" applyFill="1" applyBorder="1" applyAlignment="1">
      <alignment/>
    </xf>
    <xf numFmtId="5" fontId="25" fillId="4" borderId="19" xfId="18" applyNumberFormat="1" applyFont="1" applyFill="1" applyBorder="1" applyAlignment="1">
      <alignment/>
    </xf>
    <xf numFmtId="5" fontId="25" fillId="5" borderId="39" xfId="18" applyNumberFormat="1" applyFont="1" applyFill="1" applyBorder="1" applyAlignment="1">
      <alignment/>
    </xf>
    <xf numFmtId="5" fontId="25" fillId="4" borderId="40" xfId="18" applyNumberFormat="1" applyFont="1" applyFill="1" applyBorder="1" applyAlignment="1">
      <alignment/>
    </xf>
    <xf numFmtId="5" fontId="25" fillId="4" borderId="39" xfId="18" applyNumberFormat="1" applyFont="1" applyFill="1" applyBorder="1" applyAlignment="1">
      <alignment/>
    </xf>
    <xf numFmtId="5" fontId="25" fillId="4" borderId="41" xfId="18" applyNumberFormat="1" applyFont="1" applyFill="1" applyBorder="1" applyAlignment="1">
      <alignment/>
    </xf>
    <xf numFmtId="164" fontId="25" fillId="6" borderId="31" xfId="18" applyNumberFormat="1" applyFont="1" applyFill="1" applyBorder="1" applyAlignment="1">
      <alignment/>
    </xf>
    <xf numFmtId="166" fontId="28" fillId="0" borderId="0" xfId="18" applyNumberFormat="1" applyFont="1" applyBorder="1" applyAlignment="1">
      <alignment/>
    </xf>
    <xf numFmtId="0" fontId="26" fillId="0" borderId="0" xfId="0" applyFont="1" applyBorder="1" applyAlignment="1">
      <alignment horizontal="center" vertical="center" textRotation="90" wrapText="1"/>
    </xf>
    <xf numFmtId="0" fontId="26" fillId="0" borderId="0" xfId="0" applyFont="1" applyBorder="1" applyAlignment="1">
      <alignment/>
    </xf>
    <xf numFmtId="0" fontId="26" fillId="0" borderId="0" xfId="0" applyFont="1" applyBorder="1" applyAlignment="1">
      <alignment vertical="top"/>
    </xf>
    <xf numFmtId="166" fontId="26" fillId="0" borderId="0" xfId="0" applyNumberFormat="1" applyFont="1" applyFill="1" applyBorder="1" applyAlignment="1">
      <alignment/>
    </xf>
    <xf numFmtId="0" fontId="26" fillId="0" borderId="0" xfId="0" applyFont="1" applyFill="1" applyBorder="1" applyAlignment="1">
      <alignment/>
    </xf>
    <xf numFmtId="0" fontId="29" fillId="0" borderId="0" xfId="0" applyFont="1" applyAlignment="1">
      <alignment/>
    </xf>
    <xf numFmtId="0" fontId="30" fillId="0" borderId="0" xfId="0" applyFont="1" applyAlignment="1">
      <alignment horizontal="center" wrapText="1"/>
    </xf>
    <xf numFmtId="164" fontId="30" fillId="0" borderId="0" xfId="0" applyNumberFormat="1" applyFont="1" applyAlignment="1">
      <alignment wrapText="1"/>
    </xf>
    <xf numFmtId="164" fontId="30" fillId="0" borderId="0" xfId="0" applyNumberFormat="1" applyFont="1" applyAlignment="1">
      <alignment/>
    </xf>
    <xf numFmtId="1" fontId="26" fillId="0" borderId="0" xfId="0" applyNumberFormat="1" applyFont="1" applyFill="1" applyBorder="1" applyAlignment="1">
      <alignment/>
    </xf>
    <xf numFmtId="0" fontId="27" fillId="0" borderId="0" xfId="0" applyFont="1" applyBorder="1" applyAlignment="1">
      <alignment horizontal="center" vertical="center"/>
    </xf>
    <xf numFmtId="0" fontId="29" fillId="0" borderId="0" xfId="0" applyFont="1" applyAlignment="1">
      <alignment horizontal="center" wrapText="1"/>
    </xf>
    <xf numFmtId="0" fontId="29" fillId="0" borderId="0" xfId="0" applyFont="1" applyAlignment="1">
      <alignment horizontal="center" vertical="top" wrapText="1"/>
    </xf>
    <xf numFmtId="0" fontId="26" fillId="2" borderId="1" xfId="0" applyFont="1" applyFill="1" applyBorder="1" applyAlignment="1">
      <alignment/>
    </xf>
    <xf numFmtId="0" fontId="26" fillId="2" borderId="2" xfId="0" applyFont="1" applyFill="1" applyBorder="1" applyAlignment="1">
      <alignment/>
    </xf>
    <xf numFmtId="0" fontId="26" fillId="2" borderId="3" xfId="0" applyFont="1" applyFill="1" applyBorder="1" applyAlignment="1">
      <alignment/>
    </xf>
    <xf numFmtId="0" fontId="26" fillId="2" borderId="4" xfId="0" applyFont="1" applyFill="1" applyBorder="1" applyAlignment="1">
      <alignment/>
    </xf>
    <xf numFmtId="0" fontId="26" fillId="2" borderId="5" xfId="0" applyFont="1" applyFill="1" applyBorder="1" applyAlignment="1">
      <alignment horizontal="center"/>
    </xf>
    <xf numFmtId="0" fontId="30" fillId="0" borderId="0" xfId="0" applyFont="1" applyAlignment="1">
      <alignment/>
    </xf>
    <xf numFmtId="5" fontId="30" fillId="0" borderId="0" xfId="0" applyNumberFormat="1" applyFont="1" applyAlignment="1">
      <alignment/>
    </xf>
    <xf numFmtId="1" fontId="30" fillId="0" borderId="0" xfId="0" applyNumberFormat="1" applyFont="1" applyAlignment="1">
      <alignment/>
    </xf>
    <xf numFmtId="0" fontId="26" fillId="0" borderId="0" xfId="0" applyFont="1" applyFill="1" applyBorder="1" applyAlignment="1">
      <alignment horizontal="center"/>
    </xf>
    <xf numFmtId="164" fontId="30" fillId="0" borderId="0" xfId="0" applyNumberFormat="1" applyFont="1" applyAlignment="1">
      <alignment/>
    </xf>
    <xf numFmtId="164" fontId="29" fillId="0" borderId="0" xfId="0" applyNumberFormat="1" applyFont="1" applyAlignment="1">
      <alignment/>
    </xf>
    <xf numFmtId="164" fontId="26" fillId="0" borderId="0" xfId="0" applyNumberFormat="1" applyFont="1" applyBorder="1" applyAlignment="1">
      <alignment horizontal="right" wrapText="1"/>
    </xf>
    <xf numFmtId="0" fontId="29" fillId="0" borderId="0" xfId="0" applyFont="1" applyAlignment="1">
      <alignment horizontal="right" vertical="top" wrapText="1"/>
    </xf>
    <xf numFmtId="0" fontId="27" fillId="2" borderId="6" xfId="0" applyFont="1" applyFill="1" applyBorder="1" applyAlignment="1">
      <alignment/>
    </xf>
    <xf numFmtId="0" fontId="27" fillId="2" borderId="7" xfId="0" applyFont="1" applyFill="1" applyBorder="1" applyAlignment="1">
      <alignment/>
    </xf>
    <xf numFmtId="0" fontId="27" fillId="2" borderId="8" xfId="0" applyFont="1" applyFill="1" applyBorder="1" applyAlignment="1">
      <alignment/>
    </xf>
    <xf numFmtId="165" fontId="27" fillId="2" borderId="9" xfId="0" applyNumberFormat="1" applyFont="1" applyFill="1" applyBorder="1" applyAlignment="1">
      <alignment horizontal="right"/>
    </xf>
    <xf numFmtId="7" fontId="30" fillId="0" borderId="0" xfId="18" applyNumberFormat="1" applyFont="1" applyAlignment="1">
      <alignment horizontal="center"/>
    </xf>
    <xf numFmtId="5" fontId="29" fillId="0" borderId="0" xfId="0" applyNumberFormat="1" applyFont="1" applyAlignment="1">
      <alignment/>
    </xf>
    <xf numFmtId="0" fontId="30" fillId="0" borderId="0" xfId="0" applyFont="1" applyAlignment="1">
      <alignment horizontal="left" indent="4"/>
    </xf>
    <xf numFmtId="164" fontId="30" fillId="0" borderId="0" xfId="0" applyNumberFormat="1" applyFont="1" applyAlignment="1">
      <alignment/>
    </xf>
    <xf numFmtId="0" fontId="30" fillId="0" borderId="0" xfId="0" applyFont="1" applyAlignment="1">
      <alignment horizontal="right"/>
    </xf>
    <xf numFmtId="164" fontId="30" fillId="0" borderId="0" xfId="0" applyNumberFormat="1" applyFont="1" applyBorder="1" applyAlignment="1">
      <alignment/>
    </xf>
    <xf numFmtId="0" fontId="30" fillId="0" borderId="11" xfId="0" applyFont="1" applyBorder="1" applyAlignment="1">
      <alignment horizontal="right"/>
    </xf>
    <xf numFmtId="1" fontId="26" fillId="0" borderId="11" xfId="0" applyNumberFormat="1" applyFont="1" applyFill="1" applyBorder="1" applyAlignment="1">
      <alignment/>
    </xf>
    <xf numFmtId="44" fontId="27" fillId="0" borderId="0" xfId="18" applyFont="1" applyFill="1" applyBorder="1" applyAlignment="1">
      <alignment horizontal="center"/>
    </xf>
    <xf numFmtId="0" fontId="27" fillId="0" borderId="11" xfId="0" applyFont="1" applyBorder="1" applyAlignment="1">
      <alignment/>
    </xf>
    <xf numFmtId="164" fontId="30" fillId="0" borderId="11" xfId="0" applyNumberFormat="1" applyFont="1" applyBorder="1" applyAlignment="1">
      <alignment/>
    </xf>
    <xf numFmtId="164" fontId="29" fillId="0" borderId="11" xfId="0" applyNumberFormat="1" applyFont="1" applyBorder="1" applyAlignment="1">
      <alignment/>
    </xf>
    <xf numFmtId="9" fontId="26" fillId="0" borderId="0" xfId="28" applyFont="1" applyFill="1" applyBorder="1" applyAlignment="1">
      <alignment/>
    </xf>
    <xf numFmtId="9" fontId="30" fillId="0" borderId="0" xfId="28" applyFont="1" applyAlignment="1">
      <alignment/>
    </xf>
    <xf numFmtId="7" fontId="30" fillId="0" borderId="0" xfId="0" applyNumberFormat="1" applyFont="1" applyAlignment="1">
      <alignment/>
    </xf>
    <xf numFmtId="0" fontId="27" fillId="2" borderId="6" xfId="0" applyFont="1" applyFill="1" applyBorder="1" applyAlignment="1">
      <alignment horizontal="left"/>
    </xf>
    <xf numFmtId="0" fontId="27" fillId="2" borderId="7" xfId="0" applyFont="1" applyFill="1" applyBorder="1" applyAlignment="1">
      <alignment horizontal="center"/>
    </xf>
    <xf numFmtId="0" fontId="27" fillId="2" borderId="8" xfId="0" applyFont="1" applyFill="1" applyBorder="1" applyAlignment="1">
      <alignment horizontal="center"/>
    </xf>
    <xf numFmtId="0" fontId="27" fillId="2" borderId="10" xfId="0" applyFont="1" applyFill="1" applyBorder="1" applyAlignment="1">
      <alignment horizontal="left"/>
    </xf>
    <xf numFmtId="0" fontId="27" fillId="0" borderId="0" xfId="0" applyFont="1" applyBorder="1" applyAlignment="1">
      <alignment vertical="top"/>
    </xf>
    <xf numFmtId="0" fontId="26" fillId="0" borderId="0" xfId="0" applyFont="1" applyFill="1" applyBorder="1" applyAlignment="1">
      <alignment wrapText="1"/>
    </xf>
    <xf numFmtId="0" fontId="26" fillId="0" borderId="0" xfId="0" applyFont="1" applyFill="1" applyBorder="1" applyAlignment="1">
      <alignment vertical="top" wrapText="1"/>
    </xf>
    <xf numFmtId="0" fontId="27" fillId="0" borderId="0" xfId="0" applyFont="1" applyBorder="1" applyAlignment="1">
      <alignment horizontal="center" vertical="center" textRotation="90" wrapText="1"/>
    </xf>
    <xf numFmtId="1" fontId="26" fillId="0" borderId="0" xfId="0" applyNumberFormat="1" applyFont="1" applyBorder="1" applyAlignment="1">
      <alignment/>
    </xf>
    <xf numFmtId="164" fontId="26" fillId="0" borderId="0" xfId="0" applyNumberFormat="1" applyFont="1" applyAlignment="1">
      <alignment/>
    </xf>
    <xf numFmtId="0" fontId="27" fillId="0" borderId="0" xfId="0" applyFont="1" applyAlignment="1">
      <alignment/>
    </xf>
    <xf numFmtId="0" fontId="26" fillId="0" borderId="0" xfId="0" applyFont="1" applyAlignment="1">
      <alignment/>
    </xf>
    <xf numFmtId="166" fontId="27" fillId="0" borderId="0" xfId="18" applyNumberFormat="1" applyFont="1" applyBorder="1" applyAlignment="1">
      <alignment/>
    </xf>
    <xf numFmtId="164" fontId="26" fillId="0" borderId="0" xfId="0" applyNumberFormat="1" applyFont="1" applyBorder="1" applyAlignment="1">
      <alignment/>
    </xf>
    <xf numFmtId="0" fontId="27" fillId="0" borderId="0" xfId="0" applyFont="1" applyBorder="1" applyAlignment="1">
      <alignment horizontal="right"/>
    </xf>
    <xf numFmtId="0" fontId="27" fillId="0" borderId="0" xfId="0" applyFont="1" applyFill="1" applyBorder="1" applyAlignment="1">
      <alignment horizontal="center"/>
    </xf>
    <xf numFmtId="0" fontId="26" fillId="0" borderId="0" xfId="0" applyFont="1" applyFill="1" applyBorder="1" applyAlignment="1">
      <alignment horizontal="right"/>
    </xf>
    <xf numFmtId="0" fontId="26" fillId="0" borderId="0" xfId="0" applyFont="1" applyFill="1" applyBorder="1" applyAlignment="1" quotePrefix="1">
      <alignment horizontal="right" wrapText="1"/>
    </xf>
    <xf numFmtId="164" fontId="26" fillId="0" borderId="0" xfId="0" applyNumberFormat="1" applyFont="1" applyFill="1" applyBorder="1" applyAlignment="1">
      <alignment/>
    </xf>
    <xf numFmtId="164" fontId="26" fillId="0" borderId="0" xfId="18" applyNumberFormat="1" applyFont="1" applyFill="1" applyBorder="1" applyAlignment="1" quotePrefix="1">
      <alignment/>
    </xf>
    <xf numFmtId="1" fontId="23" fillId="3" borderId="14" xfId="0" applyNumberFormat="1" applyFont="1" applyFill="1" applyBorder="1" applyAlignment="1">
      <alignment horizontal="right" textRotation="90" wrapText="1"/>
    </xf>
    <xf numFmtId="164" fontId="23" fillId="3" borderId="26" xfId="0" applyNumberFormat="1" applyFont="1" applyFill="1" applyBorder="1" applyAlignment="1">
      <alignment vertical="top"/>
    </xf>
    <xf numFmtId="9" fontId="17" fillId="0" borderId="0" xfId="28" applyFont="1" applyBorder="1" applyAlignment="1">
      <alignment horizontal="center"/>
    </xf>
    <xf numFmtId="164" fontId="21" fillId="0" borderId="0" xfId="0" applyNumberFormat="1" applyFont="1" applyAlignment="1">
      <alignment horizontal="center"/>
    </xf>
    <xf numFmtId="0" fontId="17" fillId="0" borderId="0" xfId="0" applyFont="1" applyBorder="1" applyAlignment="1">
      <alignment horizontal="center"/>
    </xf>
    <xf numFmtId="164" fontId="21" fillId="0" borderId="0" xfId="0" applyNumberFormat="1" applyFont="1" applyBorder="1" applyAlignment="1">
      <alignment horizontal="center"/>
    </xf>
    <xf numFmtId="0" fontId="26" fillId="0" borderId="13" xfId="0" applyFont="1" applyBorder="1" applyAlignment="1">
      <alignment horizontal="center" vertical="center" textRotation="90" wrapText="1"/>
    </xf>
    <xf numFmtId="0" fontId="26" fillId="0" borderId="14" xfId="0" applyFont="1" applyBorder="1" applyAlignment="1">
      <alignment/>
    </xf>
    <xf numFmtId="0" fontId="26" fillId="0" borderId="15" xfId="0" applyFont="1" applyBorder="1" applyAlignment="1">
      <alignment/>
    </xf>
    <xf numFmtId="164" fontId="26" fillId="3" borderId="14" xfId="0" applyNumberFormat="1" applyFont="1" applyFill="1" applyBorder="1" applyAlignment="1">
      <alignment/>
    </xf>
    <xf numFmtId="0" fontId="26" fillId="0" borderId="16" xfId="0" applyFont="1" applyBorder="1" applyAlignment="1">
      <alignment horizontal="center" vertical="center" textRotation="90" wrapText="1"/>
    </xf>
    <xf numFmtId="0" fontId="26" fillId="0" borderId="16" xfId="0" applyFont="1" applyBorder="1" applyAlignment="1">
      <alignment horizontal="center" textRotation="90" wrapText="1"/>
    </xf>
    <xf numFmtId="0" fontId="26" fillId="0" borderId="13" xfId="0" applyFont="1" applyBorder="1" applyAlignment="1">
      <alignment horizontal="center"/>
    </xf>
    <xf numFmtId="0" fontId="27" fillId="4" borderId="17" xfId="0" applyFont="1" applyFill="1" applyBorder="1" applyAlignment="1">
      <alignment horizontal="center" textRotation="90" wrapText="1"/>
    </xf>
    <xf numFmtId="0" fontId="27" fillId="4" borderId="18" xfId="0" applyFont="1" applyFill="1" applyBorder="1" applyAlignment="1">
      <alignment horizontal="center" textRotation="90" wrapText="1"/>
    </xf>
    <xf numFmtId="0" fontId="26" fillId="5" borderId="16" xfId="0" applyFont="1" applyFill="1" applyBorder="1" applyAlignment="1">
      <alignment horizontal="center" textRotation="90" wrapText="1"/>
    </xf>
    <xf numFmtId="164" fontId="26" fillId="3" borderId="12" xfId="0" applyNumberFormat="1" applyFont="1" applyFill="1" applyBorder="1" applyAlignment="1">
      <alignment horizontal="center" textRotation="90" wrapText="1"/>
    </xf>
    <xf numFmtId="0" fontId="26" fillId="4" borderId="19" xfId="0" applyFont="1" applyFill="1" applyBorder="1" applyAlignment="1">
      <alignment horizontal="right" textRotation="90"/>
    </xf>
    <xf numFmtId="0" fontId="26" fillId="4" borderId="18" xfId="0" applyFont="1" applyFill="1" applyBorder="1" applyAlignment="1">
      <alignment horizontal="right" textRotation="90"/>
    </xf>
    <xf numFmtId="0" fontId="26" fillId="4" borderId="12" xfId="0" applyFont="1" applyFill="1" applyBorder="1" applyAlignment="1">
      <alignment horizontal="right" textRotation="90"/>
    </xf>
    <xf numFmtId="164" fontId="26" fillId="3" borderId="16" xfId="0" applyNumberFormat="1" applyFont="1" applyFill="1" applyBorder="1" applyAlignment="1">
      <alignment horizontal="center" textRotation="90" wrapText="1"/>
    </xf>
    <xf numFmtId="1" fontId="26" fillId="4" borderId="16" xfId="0" applyNumberFormat="1" applyFont="1" applyFill="1" applyBorder="1" applyAlignment="1">
      <alignment horizontal="right" textRotation="90" wrapText="1"/>
    </xf>
    <xf numFmtId="1" fontId="26" fillId="4" borderId="20" xfId="0" applyNumberFormat="1" applyFont="1" applyFill="1" applyBorder="1" applyAlignment="1">
      <alignment horizontal="right" textRotation="90" wrapText="1"/>
    </xf>
    <xf numFmtId="1" fontId="25" fillId="3" borderId="14" xfId="0" applyNumberFormat="1" applyFont="1" applyFill="1" applyBorder="1" applyAlignment="1">
      <alignment horizontal="center" textRotation="90" wrapText="1"/>
    </xf>
    <xf numFmtId="1" fontId="25" fillId="6" borderId="14" xfId="0" applyNumberFormat="1" applyFont="1" applyFill="1" applyBorder="1" applyAlignment="1">
      <alignment horizontal="center" textRotation="90" wrapText="1"/>
    </xf>
    <xf numFmtId="0" fontId="26" fillId="0" borderId="21" xfId="0" applyFont="1" applyBorder="1" applyAlignment="1">
      <alignment horizontal="center" vertical="center" textRotation="90" wrapText="1"/>
    </xf>
    <xf numFmtId="0" fontId="26" fillId="0" borderId="15" xfId="0" applyFont="1" applyBorder="1" applyAlignment="1">
      <alignment horizontal="center"/>
    </xf>
    <xf numFmtId="0" fontId="26" fillId="0" borderId="0" xfId="0" applyFont="1" applyBorder="1" applyAlignment="1">
      <alignment horizontal="center"/>
    </xf>
    <xf numFmtId="0" fontId="27" fillId="4" borderId="17" xfId="0" applyFont="1" applyFill="1" applyBorder="1" applyAlignment="1">
      <alignment horizontal="center" wrapText="1"/>
    </xf>
    <xf numFmtId="0" fontId="27" fillId="4" borderId="18" xfId="0" applyFont="1" applyFill="1" applyBorder="1" applyAlignment="1">
      <alignment horizontal="center" wrapText="1"/>
    </xf>
    <xf numFmtId="164" fontId="26" fillId="3" borderId="14" xfId="0" applyNumberFormat="1" applyFont="1" applyFill="1" applyBorder="1" applyAlignment="1">
      <alignment vertical="top"/>
    </xf>
    <xf numFmtId="164" fontId="27" fillId="4" borderId="17" xfId="0" applyNumberFormat="1" applyFont="1" applyFill="1" applyBorder="1" applyAlignment="1">
      <alignment vertical="top"/>
    </xf>
    <xf numFmtId="164" fontId="27" fillId="4" borderId="18" xfId="0" applyNumberFormat="1" applyFont="1" applyFill="1" applyBorder="1" applyAlignment="1">
      <alignment vertical="top"/>
    </xf>
    <xf numFmtId="164" fontId="27" fillId="4" borderId="22" xfId="0" applyNumberFormat="1" applyFont="1" applyFill="1" applyBorder="1" applyAlignment="1">
      <alignment vertical="top"/>
    </xf>
    <xf numFmtId="1" fontId="25" fillId="6" borderId="14" xfId="0" applyNumberFormat="1" applyFont="1" applyFill="1" applyBorder="1" applyAlignment="1">
      <alignment horizontal="right" textRotation="90" wrapText="1"/>
    </xf>
    <xf numFmtId="9" fontId="27" fillId="0" borderId="0" xfId="28" applyFont="1" applyBorder="1" applyAlignment="1">
      <alignment horizontal="center"/>
    </xf>
    <xf numFmtId="164" fontId="30" fillId="0" borderId="0" xfId="0" applyNumberFormat="1" applyFont="1" applyAlignment="1">
      <alignment horizontal="center"/>
    </xf>
    <xf numFmtId="0" fontId="27" fillId="0" borderId="0" xfId="0" applyFont="1" applyBorder="1" applyAlignment="1">
      <alignment horizontal="center"/>
    </xf>
    <xf numFmtId="164" fontId="30" fillId="0" borderId="0" xfId="0" applyNumberFormat="1" applyFont="1" applyBorder="1" applyAlignment="1">
      <alignment horizontal="center"/>
    </xf>
    <xf numFmtId="0" fontId="27" fillId="0" borderId="0" xfId="0" applyFont="1" applyBorder="1" applyAlignment="1">
      <alignment/>
    </xf>
    <xf numFmtId="43" fontId="26" fillId="0" borderId="0" xfId="0" applyNumberFormat="1" applyFont="1" applyFill="1" applyBorder="1" applyAlignment="1">
      <alignment/>
    </xf>
    <xf numFmtId="0" fontId="14" fillId="0" borderId="0" xfId="0" applyFont="1" applyAlignment="1">
      <alignment/>
    </xf>
    <xf numFmtId="0" fontId="14" fillId="0" borderId="0" xfId="0" applyFont="1" applyAlignment="1">
      <alignment horizontal="center"/>
    </xf>
    <xf numFmtId="0" fontId="14" fillId="7" borderId="0" xfId="0" applyFont="1" applyFill="1" applyAlignment="1">
      <alignment horizontal="center" vertical="top" wrapText="1"/>
    </xf>
    <xf numFmtId="0" fontId="16" fillId="7" borderId="0" xfId="0" applyFont="1" applyFill="1" applyAlignment="1">
      <alignment horizontal="center" vertical="top"/>
    </xf>
    <xf numFmtId="0" fontId="14" fillId="0" borderId="0" xfId="0" applyFont="1" applyAlignment="1">
      <alignment vertical="top" wrapText="1"/>
    </xf>
    <xf numFmtId="0" fontId="19" fillId="0" borderId="0" xfId="0" applyFont="1" applyAlignment="1">
      <alignment/>
    </xf>
    <xf numFmtId="14" fontId="19" fillId="0" borderId="0" xfId="0" applyNumberFormat="1" applyFont="1" applyAlignment="1">
      <alignment/>
    </xf>
    <xf numFmtId="0" fontId="14" fillId="7" borderId="0" xfId="0" applyFont="1" applyFill="1" applyAlignment="1">
      <alignment vertical="top" wrapText="1"/>
    </xf>
    <xf numFmtId="0" fontId="14" fillId="7" borderId="0" xfId="0" applyFont="1" applyFill="1" applyAlignment="1">
      <alignment horizontal="right" vertical="top" wrapText="1"/>
    </xf>
    <xf numFmtId="0" fontId="14" fillId="7" borderId="25" xfId="0" applyFont="1" applyFill="1" applyBorder="1" applyAlignment="1">
      <alignment horizontal="center" vertical="top" wrapText="1"/>
    </xf>
    <xf numFmtId="0" fontId="32" fillId="0" borderId="0" xfId="0" applyFont="1" applyAlignment="1">
      <alignment vertical="top" wrapText="1"/>
    </xf>
    <xf numFmtId="0" fontId="32" fillId="2" borderId="25" xfId="0" applyFont="1" applyFill="1" applyBorder="1" applyAlignment="1">
      <alignment horizontal="center" vertical="center"/>
    </xf>
    <xf numFmtId="0" fontId="32" fillId="2" borderId="0" xfId="0" applyFont="1" applyFill="1" applyBorder="1" applyAlignment="1">
      <alignment vertical="center"/>
    </xf>
    <xf numFmtId="0" fontId="32" fillId="2" borderId="0" xfId="0" applyFont="1" applyFill="1" applyBorder="1" applyAlignment="1">
      <alignment horizontal="center" vertical="center"/>
    </xf>
    <xf numFmtId="0" fontId="32" fillId="0" borderId="0" xfId="0" applyFont="1" applyAlignment="1">
      <alignment vertical="center"/>
    </xf>
    <xf numFmtId="0" fontId="32" fillId="2" borderId="42" xfId="0" applyFont="1" applyFill="1" applyBorder="1" applyAlignment="1">
      <alignment horizontal="center" vertical="center"/>
    </xf>
    <xf numFmtId="0" fontId="32" fillId="2" borderId="43" xfId="0" applyFont="1" applyFill="1" applyBorder="1" applyAlignment="1">
      <alignment vertical="center"/>
    </xf>
    <xf numFmtId="0" fontId="32" fillId="2" borderId="43" xfId="0" applyFont="1" applyFill="1" applyBorder="1" applyAlignment="1">
      <alignment horizontal="center" vertical="center"/>
    </xf>
    <xf numFmtId="0" fontId="31" fillId="0" borderId="27" xfId="0" applyFont="1" applyBorder="1" applyAlignment="1">
      <alignment horizontal="center" vertical="center"/>
    </xf>
    <xf numFmtId="0" fontId="32" fillId="0" borderId="25" xfId="0" applyFont="1" applyBorder="1" applyAlignment="1">
      <alignment horizontal="center" vertical="center"/>
    </xf>
    <xf numFmtId="0" fontId="32" fillId="0" borderId="0" xfId="0" applyFont="1" applyAlignment="1">
      <alignment horizontal="center" vertical="center"/>
    </xf>
    <xf numFmtId="0" fontId="32" fillId="0" borderId="9" xfId="0" applyFont="1" applyBorder="1" applyAlignment="1">
      <alignment horizontal="center" vertical="center"/>
    </xf>
    <xf numFmtId="0" fontId="32" fillId="2" borderId="44" xfId="0" applyFont="1" applyFill="1" applyBorder="1" applyAlignment="1">
      <alignment horizontal="center" vertical="center"/>
    </xf>
    <xf numFmtId="0" fontId="32" fillId="2" borderId="45" xfId="0" applyFont="1" applyFill="1" applyBorder="1" applyAlignment="1">
      <alignment vertical="center"/>
    </xf>
    <xf numFmtId="0" fontId="32" fillId="2" borderId="45" xfId="0" applyFont="1" applyFill="1" applyBorder="1" applyAlignment="1">
      <alignment horizontal="center" vertical="center"/>
    </xf>
    <xf numFmtId="0" fontId="31" fillId="2" borderId="8"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7" xfId="0" applyFont="1" applyFill="1" applyBorder="1" applyAlignment="1">
      <alignment vertical="center"/>
    </xf>
    <xf numFmtId="0" fontId="32" fillId="2" borderId="7" xfId="0" applyFont="1" applyFill="1" applyBorder="1" applyAlignment="1">
      <alignment horizontal="center" vertical="center"/>
    </xf>
    <xf numFmtId="0" fontId="31" fillId="0" borderId="46" xfId="0" applyFont="1" applyBorder="1" applyAlignment="1">
      <alignment horizontal="center" vertical="center"/>
    </xf>
    <xf numFmtId="0" fontId="32" fillId="0" borderId="47" xfId="0" applyFont="1" applyBorder="1" applyAlignment="1">
      <alignment horizontal="center" vertical="center"/>
    </xf>
    <xf numFmtId="0" fontId="32" fillId="0" borderId="11" xfId="0" applyFont="1" applyBorder="1" applyAlignment="1">
      <alignment vertical="center"/>
    </xf>
    <xf numFmtId="0" fontId="32" fillId="0" borderId="11" xfId="0" applyFont="1" applyBorder="1" applyAlignment="1">
      <alignment horizontal="center" vertical="center"/>
    </xf>
    <xf numFmtId="0" fontId="31" fillId="0" borderId="0" xfId="0" applyFont="1" applyAlignment="1">
      <alignment horizontal="right"/>
    </xf>
    <xf numFmtId="0" fontId="14" fillId="0" borderId="25" xfId="0" applyFont="1" applyBorder="1" applyAlignment="1">
      <alignment horizontal="center"/>
    </xf>
    <xf numFmtId="0" fontId="32" fillId="0" borderId="0" xfId="0" applyFont="1" applyAlignment="1">
      <alignment/>
    </xf>
    <xf numFmtId="0" fontId="19" fillId="3" borderId="0" xfId="0" applyFont="1" applyFill="1" applyAlignment="1">
      <alignment/>
    </xf>
    <xf numFmtId="9" fontId="19" fillId="3" borderId="0" xfId="0" applyNumberFormat="1" applyFont="1" applyFill="1" applyAlignment="1">
      <alignment/>
    </xf>
    <xf numFmtId="9" fontId="19" fillId="3" borderId="0" xfId="28" applyFont="1" applyFill="1" applyAlignment="1">
      <alignment/>
    </xf>
    <xf numFmtId="0" fontId="24" fillId="0" borderId="0" xfId="0" applyFont="1" applyBorder="1" applyAlignment="1">
      <alignment vertical="center"/>
    </xf>
    <xf numFmtId="0" fontId="23" fillId="0" borderId="32" xfId="0" applyFont="1" applyFill="1" applyBorder="1" applyAlignment="1">
      <alignment vertical="center"/>
    </xf>
    <xf numFmtId="0" fontId="23" fillId="0" borderId="33" xfId="0" applyFont="1" applyFill="1" applyBorder="1" applyAlignment="1">
      <alignment horizontal="right" vertical="center"/>
    </xf>
    <xf numFmtId="1" fontId="23" fillId="4" borderId="34" xfId="0" applyNumberFormat="1" applyFont="1" applyFill="1" applyBorder="1" applyAlignment="1">
      <alignment vertical="center"/>
    </xf>
    <xf numFmtId="1" fontId="23" fillId="4" borderId="35" xfId="0" applyNumberFormat="1" applyFont="1" applyFill="1" applyBorder="1" applyAlignment="1">
      <alignment vertical="center"/>
    </xf>
    <xf numFmtId="1" fontId="23" fillId="5" borderId="32" xfId="0" applyNumberFormat="1" applyFont="1" applyFill="1" applyBorder="1" applyAlignment="1">
      <alignment vertical="center"/>
    </xf>
    <xf numFmtId="164" fontId="23" fillId="3" borderId="30" xfId="0" applyNumberFormat="1" applyFont="1" applyFill="1" applyBorder="1" applyAlignment="1">
      <alignment vertical="center"/>
    </xf>
    <xf numFmtId="1" fontId="23" fillId="4" borderId="36" xfId="0" applyNumberFormat="1" applyFont="1" applyFill="1" applyBorder="1" applyAlignment="1">
      <alignment vertical="center"/>
    </xf>
    <xf numFmtId="0" fontId="23" fillId="4" borderId="34" xfId="0" applyFont="1" applyFill="1" applyBorder="1" applyAlignment="1">
      <alignment vertical="center"/>
    </xf>
    <xf numFmtId="0" fontId="23" fillId="4" borderId="35" xfId="0" applyFont="1" applyFill="1" applyBorder="1" applyAlignment="1">
      <alignment vertical="center"/>
    </xf>
    <xf numFmtId="0" fontId="23" fillId="4" borderId="36" xfId="0" applyFont="1" applyFill="1" applyBorder="1" applyAlignment="1">
      <alignment vertical="center"/>
    </xf>
    <xf numFmtId="164" fontId="23" fillId="4" borderId="32" xfId="0" applyNumberFormat="1" applyFont="1" applyFill="1" applyBorder="1" applyAlignment="1">
      <alignment vertical="center"/>
    </xf>
    <xf numFmtId="0" fontId="23" fillId="4" borderId="32" xfId="0" applyFont="1" applyFill="1" applyBorder="1" applyAlignment="1">
      <alignment vertical="center"/>
    </xf>
    <xf numFmtId="0" fontId="23" fillId="4" borderId="37" xfId="0" applyFont="1" applyFill="1" applyBorder="1" applyAlignment="1">
      <alignment vertical="center"/>
    </xf>
    <xf numFmtId="164" fontId="23" fillId="6" borderId="30" xfId="0" applyNumberFormat="1" applyFont="1" applyFill="1" applyBorder="1" applyAlignment="1">
      <alignment vertical="center"/>
    </xf>
    <xf numFmtId="166" fontId="24" fillId="0" borderId="0" xfId="18" applyNumberFormat="1" applyFont="1" applyBorder="1" applyAlignment="1">
      <alignment vertical="center"/>
    </xf>
    <xf numFmtId="166" fontId="23" fillId="0" borderId="31" xfId="18" applyNumberFormat="1" applyFont="1" applyFill="1" applyBorder="1" applyAlignment="1">
      <alignment vertical="center"/>
    </xf>
    <xf numFmtId="166" fontId="23" fillId="0" borderId="12" xfId="18" applyNumberFormat="1" applyFont="1" applyFill="1" applyBorder="1" applyAlignment="1">
      <alignment horizontal="right" vertical="center"/>
    </xf>
    <xf numFmtId="5" fontId="23" fillId="4" borderId="38" xfId="18" applyNumberFormat="1" applyFont="1" applyFill="1" applyBorder="1" applyAlignment="1">
      <alignment vertical="center"/>
    </xf>
    <xf numFmtId="5" fontId="23" fillId="4" borderId="19" xfId="18" applyNumberFormat="1" applyFont="1" applyFill="1" applyBorder="1" applyAlignment="1">
      <alignment vertical="center"/>
    </xf>
    <xf numFmtId="5" fontId="23" fillId="5" borderId="39" xfId="18" applyNumberFormat="1" applyFont="1" applyFill="1" applyBorder="1" applyAlignment="1">
      <alignment vertical="center"/>
    </xf>
    <xf numFmtId="164" fontId="23" fillId="3" borderId="31" xfId="18" applyNumberFormat="1" applyFont="1" applyFill="1" applyBorder="1" applyAlignment="1">
      <alignment vertical="center"/>
    </xf>
    <xf numFmtId="5" fontId="23" fillId="4" borderId="40" xfId="18" applyNumberFormat="1" applyFont="1" applyFill="1" applyBorder="1" applyAlignment="1">
      <alignment vertical="center"/>
    </xf>
    <xf numFmtId="5" fontId="23" fillId="4" borderId="39" xfId="18" applyNumberFormat="1" applyFont="1" applyFill="1" applyBorder="1" applyAlignment="1">
      <alignment vertical="center"/>
    </xf>
    <xf numFmtId="5" fontId="23" fillId="4" borderId="41" xfId="18" applyNumberFormat="1" applyFont="1" applyFill="1" applyBorder="1" applyAlignment="1">
      <alignment vertical="center"/>
    </xf>
    <xf numFmtId="164" fontId="23" fillId="6" borderId="31" xfId="18" applyNumberFormat="1" applyFont="1" applyFill="1" applyBorder="1" applyAlignment="1">
      <alignment vertical="center"/>
    </xf>
    <xf numFmtId="0" fontId="15" fillId="0" borderId="0" xfId="0" applyFont="1" applyAlignment="1">
      <alignment vertical="top"/>
    </xf>
    <xf numFmtId="0" fontId="15" fillId="0" borderId="0" xfId="0" applyFont="1" applyAlignment="1">
      <alignment vertical="top" wrapText="1"/>
    </xf>
    <xf numFmtId="0" fontId="18" fillId="0" borderId="0" xfId="0" applyFont="1" applyAlignment="1">
      <alignment vertical="top"/>
    </xf>
    <xf numFmtId="0" fontId="18" fillId="0" borderId="0" xfId="0" applyFont="1" applyAlignment="1">
      <alignment vertical="top" wrapText="1"/>
    </xf>
    <xf numFmtId="0" fontId="15" fillId="7" borderId="0" xfId="0" applyFont="1" applyFill="1" applyAlignment="1">
      <alignment horizontal="center" vertical="top"/>
    </xf>
    <xf numFmtId="0" fontId="15" fillId="7" borderId="0" xfId="0" applyFont="1" applyFill="1" applyAlignment="1">
      <alignment horizontal="center" vertical="top" wrapText="1"/>
    </xf>
    <xf numFmtId="0" fontId="15" fillId="0" borderId="0" xfId="0" applyFont="1" applyAlignment="1">
      <alignment horizontal="center" vertical="top"/>
    </xf>
    <xf numFmtId="0" fontId="18" fillId="0" borderId="0" xfId="0" applyFont="1" applyAlignment="1">
      <alignment horizontal="center" vertical="top"/>
    </xf>
    <xf numFmtId="164" fontId="18" fillId="0" borderId="0" xfId="0" applyNumberFormat="1" applyFont="1" applyAlignment="1">
      <alignment vertical="top"/>
    </xf>
    <xf numFmtId="0" fontId="18" fillId="0" borderId="11" xfId="0" applyFont="1" applyBorder="1" applyAlignment="1">
      <alignment vertical="top"/>
    </xf>
    <xf numFmtId="0" fontId="18" fillId="0" borderId="11" xfId="0" applyFont="1" applyBorder="1" applyAlignment="1">
      <alignment horizontal="center" vertical="top"/>
    </xf>
    <xf numFmtId="0" fontId="18" fillId="0" borderId="11" xfId="0" applyFont="1" applyBorder="1" applyAlignment="1">
      <alignment vertical="top" wrapText="1"/>
    </xf>
    <xf numFmtId="164" fontId="18" fillId="0" borderId="11" xfId="0" applyNumberFormat="1" applyFont="1" applyBorder="1" applyAlignment="1">
      <alignment vertical="top"/>
    </xf>
    <xf numFmtId="0" fontId="33" fillId="0" borderId="0" xfId="0" applyFont="1" applyAlignment="1">
      <alignment vertical="top"/>
    </xf>
    <xf numFmtId="0" fontId="33" fillId="0" borderId="0" xfId="0" applyFont="1" applyAlignment="1">
      <alignment horizontal="right" vertical="top" wrapText="1"/>
    </xf>
    <xf numFmtId="164" fontId="33" fillId="0" borderId="0" xfId="0" applyNumberFormat="1" applyFont="1" applyAlignment="1">
      <alignment vertical="top"/>
    </xf>
    <xf numFmtId="164" fontId="33" fillId="0" borderId="0" xfId="0" applyNumberFormat="1" applyFont="1" applyBorder="1" applyAlignment="1">
      <alignment vertical="top"/>
    </xf>
    <xf numFmtId="0" fontId="33" fillId="0" borderId="0" xfId="0" applyFont="1" applyAlignment="1">
      <alignment vertical="top" wrapText="1"/>
    </xf>
    <xf numFmtId="164" fontId="18" fillId="0" borderId="16" xfId="0" applyNumberFormat="1" applyFont="1" applyBorder="1" applyAlignment="1">
      <alignment vertical="top"/>
    </xf>
    <xf numFmtId="0" fontId="18" fillId="3" borderId="0" xfId="0" applyFont="1" applyFill="1" applyAlignment="1">
      <alignment vertical="top"/>
    </xf>
    <xf numFmtId="164" fontId="18" fillId="3" borderId="0" xfId="0" applyNumberFormat="1" applyFont="1" applyFill="1" applyAlignment="1">
      <alignment vertical="top"/>
    </xf>
    <xf numFmtId="164" fontId="18" fillId="3" borderId="11" xfId="0" applyNumberFormat="1" applyFont="1" applyFill="1" applyBorder="1" applyAlignment="1">
      <alignment vertical="top"/>
    </xf>
    <xf numFmtId="0" fontId="16" fillId="7" borderId="27" xfId="0" applyFont="1" applyFill="1" applyBorder="1" applyAlignment="1">
      <alignment horizontal="center" vertical="top"/>
    </xf>
    <xf numFmtId="0" fontId="18" fillId="3" borderId="27" xfId="0" applyFont="1" applyFill="1" applyBorder="1" applyAlignment="1">
      <alignment vertical="top"/>
    </xf>
    <xf numFmtId="164" fontId="18" fillId="3" borderId="27" xfId="0" applyNumberFormat="1" applyFont="1" applyFill="1" applyBorder="1" applyAlignment="1">
      <alignment vertical="top"/>
    </xf>
    <xf numFmtId="164" fontId="18" fillId="3" borderId="46" xfId="0" applyNumberFormat="1" applyFont="1" applyFill="1" applyBorder="1" applyAlignment="1">
      <alignment vertical="top"/>
    </xf>
    <xf numFmtId="0" fontId="35" fillId="0" borderId="0" xfId="0" applyFont="1" applyAlignment="1">
      <alignment/>
    </xf>
    <xf numFmtId="0" fontId="36" fillId="0" borderId="0" xfId="0" applyFont="1" applyAlignment="1">
      <alignment/>
    </xf>
    <xf numFmtId="0" fontId="35" fillId="0" borderId="0" xfId="0" applyFont="1" applyAlignment="1">
      <alignment horizontal="center"/>
    </xf>
    <xf numFmtId="0" fontId="38" fillId="0" borderId="0" xfId="0" applyFont="1" applyAlignment="1">
      <alignment horizontal="center"/>
    </xf>
    <xf numFmtId="0" fontId="34" fillId="0" borderId="0" xfId="0" applyFont="1" applyAlignment="1">
      <alignment horizontal="center"/>
    </xf>
    <xf numFmtId="169" fontId="35" fillId="0" borderId="0" xfId="0" applyNumberFormat="1" applyFont="1" applyAlignment="1">
      <alignment horizontal="center"/>
    </xf>
    <xf numFmtId="0" fontId="13" fillId="3" borderId="0" xfId="0" applyFont="1" applyFill="1" applyAlignment="1">
      <alignment horizontal="center" vertical="top"/>
    </xf>
    <xf numFmtId="169" fontId="18" fillId="0" borderId="0" xfId="0" applyNumberFormat="1" applyFont="1" applyAlignment="1">
      <alignment horizontal="left" vertical="top"/>
    </xf>
    <xf numFmtId="0" fontId="26" fillId="0" borderId="23" xfId="0" applyFont="1" applyBorder="1" applyAlignment="1">
      <alignment horizontal="center" vertical="center" textRotation="90" wrapText="1"/>
    </xf>
    <xf numFmtId="0" fontId="26" fillId="0" borderId="39" xfId="0" applyFont="1" applyBorder="1" applyAlignment="1">
      <alignment horizontal="center" vertical="center" textRotation="90" wrapText="1"/>
    </xf>
    <xf numFmtId="0" fontId="26" fillId="3" borderId="13" xfId="0" applyFont="1" applyFill="1" applyBorder="1" applyAlignment="1">
      <alignment horizontal="center"/>
    </xf>
    <xf numFmtId="0" fontId="26" fillId="3" borderId="15" xfId="0" applyFont="1" applyFill="1" applyBorder="1" applyAlignment="1">
      <alignment horizontal="center"/>
    </xf>
    <xf numFmtId="0" fontId="11" fillId="0" borderId="0" xfId="0" applyFont="1" applyBorder="1" applyAlignment="1">
      <alignment horizontal="left"/>
    </xf>
    <xf numFmtId="0" fontId="11" fillId="0" borderId="12" xfId="0" applyFont="1" applyFill="1" applyBorder="1" applyAlignment="1" quotePrefix="1">
      <alignment horizontal="center" wrapText="1"/>
    </xf>
    <xf numFmtId="0" fontId="11" fillId="0" borderId="12" xfId="0" applyFont="1" applyFill="1" applyBorder="1" applyAlignment="1">
      <alignment horizontal="center"/>
    </xf>
    <xf numFmtId="0" fontId="26" fillId="2" borderId="13" xfId="0" applyFont="1" applyFill="1" applyBorder="1" applyAlignment="1">
      <alignment horizontal="center"/>
    </xf>
    <xf numFmtId="0" fontId="26" fillId="2" borderId="15" xfId="0" applyFont="1" applyFill="1" applyBorder="1" applyAlignment="1">
      <alignment horizontal="center"/>
    </xf>
    <xf numFmtId="0" fontId="26" fillId="2" borderId="14" xfId="0" applyFont="1" applyFill="1" applyBorder="1" applyAlignment="1">
      <alignment horizontal="center"/>
    </xf>
    <xf numFmtId="0" fontId="26" fillId="8" borderId="13" xfId="0" applyFont="1" applyFill="1" applyBorder="1" applyAlignment="1">
      <alignment horizontal="center"/>
    </xf>
    <xf numFmtId="0" fontId="26" fillId="8" borderId="15" xfId="0" applyFont="1" applyFill="1" applyBorder="1" applyAlignment="1">
      <alignment horizontal="center"/>
    </xf>
    <xf numFmtId="0" fontId="26" fillId="8" borderId="14" xfId="0" applyFont="1" applyFill="1" applyBorder="1" applyAlignment="1">
      <alignment horizontal="center"/>
    </xf>
    <xf numFmtId="0" fontId="11" fillId="0" borderId="23" xfId="0" applyFont="1" applyBorder="1" applyAlignment="1">
      <alignment horizontal="center" vertical="center" textRotation="90" wrapText="1"/>
    </xf>
    <xf numFmtId="0" fontId="11" fillId="0" borderId="39" xfId="0" applyFont="1" applyBorder="1" applyAlignment="1">
      <alignment horizontal="center" vertical="center" textRotation="90" wrapText="1"/>
    </xf>
    <xf numFmtId="0" fontId="11" fillId="3" borderId="13" xfId="0" applyFont="1" applyFill="1" applyBorder="1" applyAlignment="1">
      <alignment horizontal="center"/>
    </xf>
    <xf numFmtId="0" fontId="11" fillId="3" borderId="15" xfId="0" applyFont="1" applyFill="1" applyBorder="1" applyAlignment="1">
      <alignment horizontal="center"/>
    </xf>
    <xf numFmtId="0" fontId="11" fillId="2" borderId="13" xfId="0" applyFont="1" applyFill="1" applyBorder="1" applyAlignment="1">
      <alignment horizontal="center"/>
    </xf>
    <xf numFmtId="0" fontId="11" fillId="2" borderId="15" xfId="0" applyFont="1" applyFill="1" applyBorder="1" applyAlignment="1">
      <alignment horizontal="center"/>
    </xf>
    <xf numFmtId="0" fontId="11" fillId="2" borderId="14" xfId="0" applyFont="1" applyFill="1" applyBorder="1" applyAlignment="1">
      <alignment horizontal="center"/>
    </xf>
    <xf numFmtId="0" fontId="11" fillId="8" borderId="13" xfId="0" applyFont="1" applyFill="1" applyBorder="1" applyAlignment="1">
      <alignment horizontal="center"/>
    </xf>
    <xf numFmtId="0" fontId="11" fillId="8" borderId="15" xfId="0" applyFont="1" applyFill="1" applyBorder="1" applyAlignment="1">
      <alignment horizontal="center"/>
    </xf>
    <xf numFmtId="0" fontId="11" fillId="8" borderId="14" xfId="0" applyFont="1" applyFill="1" applyBorder="1" applyAlignment="1">
      <alignment horizontal="center"/>
    </xf>
    <xf numFmtId="0" fontId="31" fillId="2" borderId="27" xfId="0" applyFont="1" applyFill="1" applyBorder="1" applyAlignment="1">
      <alignment horizontal="center" vertical="center"/>
    </xf>
    <xf numFmtId="0" fontId="31" fillId="2" borderId="48" xfId="0" applyFont="1" applyFill="1" applyBorder="1" applyAlignment="1">
      <alignment horizontal="center" vertical="center"/>
    </xf>
    <xf numFmtId="0" fontId="31" fillId="2" borderId="49" xfId="0" applyFont="1" applyFill="1" applyBorder="1" applyAlignment="1">
      <alignment horizontal="center" vertical="center"/>
    </xf>
    <xf numFmtId="0" fontId="32" fillId="2" borderId="25" xfId="0" applyFont="1" applyFill="1" applyBorder="1" applyAlignment="1">
      <alignment horizontal="center" vertical="center"/>
    </xf>
    <xf numFmtId="0" fontId="32" fillId="2" borderId="42" xfId="0" applyFont="1" applyFill="1" applyBorder="1" applyAlignment="1">
      <alignment horizontal="center" vertical="center"/>
    </xf>
    <xf numFmtId="0" fontId="19" fillId="0" borderId="0" xfId="0" applyFont="1" applyBorder="1" applyAlignment="1">
      <alignment vertical="top"/>
    </xf>
  </cellXfs>
  <cellStyles count="16">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APRE_WorkSched_2_14_04"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ritsch\Local%20Settings\Temporary%20Internet%20Files\OLK210\Mountain%20Columbia%20org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warredan\My%20Documents\Dan\ADMIN\DJWJobs_Active\APREPhase_II\Project_management\Budget_SOW_Plan\Revised_BPA_4_28_05\WE-based-SOW-Template_Feb_11_2005-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warredan\My%20Documents\Dan\ADMIN\DJWJobs_Active\APREPhase_II\Project_management\Budget_SOW_Plan\Revised_BPA_4_28_05\1_BPA_200204700_SBP_APRE_4_29_05_Workshop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Dan%20%20Warren\My%20Documents\Dan\DJWJobs_Active\NOAA_HATCHERY_REFORM\1_Project_Management\Budget\Revised_2_25_06\1_NOAA_Reform_2_15_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Dan%20%20Warren\My%20Documents\Dan\DJWJobs_Active\NOAA_HATCHERY_REFORM\1_Project_Management\Stocklist\CHSRG_Budgetworkbook_Master_Template_2_25_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Dan%20%20Warren\My%20Documents\Dan\DJWJobs_Active\NOAA_HATCHERY_REFORM\1_Project_Management\Stocklist\1_NOAA_Reform_2_15_0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Dan%20%20Warren\My%20Documents\Dan\DJWJobs_Active\NOAA_HATCHERY_REFORM\HSRGInformation\4_20_06meeting\NOAA_HRef_Stocklist_4_21_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lMountainColumbiaFY02_06phase"/>
    </sheetNames>
    <sheetDataSet>
      <sheetData sheetId="0">
        <row r="4">
          <cell r="A4" t="str">
            <v>Project ID</v>
          </cell>
          <cell r="B4" t="str">
            <v>Title</v>
          </cell>
          <cell r="C4" t="str">
            <v>Sponsor</v>
          </cell>
          <cell r="D4" t="str">
            <v>FY1999</v>
          </cell>
          <cell r="E4" t="str">
            <v>FY2000</v>
          </cell>
          <cell r="F4" t="str">
            <v>FY2000</v>
          </cell>
          <cell r="G4" t="str">
            <v>FY2001</v>
          </cell>
          <cell r="H4" t="str">
            <v>FY2001</v>
          </cell>
          <cell r="I4">
            <v>2002</v>
          </cell>
          <cell r="N4">
            <v>2003</v>
          </cell>
          <cell r="S4">
            <v>2004</v>
          </cell>
        </row>
        <row r="5">
          <cell r="D5" t="str">
            <v>budget</v>
          </cell>
          <cell r="E5" t="str">
            <v>Rec.</v>
          </cell>
          <cell r="F5" t="str">
            <v>budget</v>
          </cell>
          <cell r="G5" t="str">
            <v>Rec.</v>
          </cell>
          <cell r="H5" t="str">
            <v>renewal</v>
          </cell>
          <cell r="I5" t="str">
            <v>O&amp;M</v>
          </cell>
          <cell r="J5" t="str">
            <v>M&amp;E</v>
          </cell>
          <cell r="K5" t="str">
            <v>Plan</v>
          </cell>
          <cell r="L5" t="str">
            <v>Const/Imp</v>
          </cell>
          <cell r="M5" t="str">
            <v>Total </v>
          </cell>
          <cell r="N5" t="str">
            <v>O&amp;M</v>
          </cell>
          <cell r="O5" t="str">
            <v>M&amp;E</v>
          </cell>
          <cell r="P5" t="str">
            <v>Plan</v>
          </cell>
          <cell r="Q5" t="str">
            <v>Const/Imp</v>
          </cell>
          <cell r="R5" t="str">
            <v>Total </v>
          </cell>
          <cell r="S5" t="str">
            <v>O&amp;M</v>
          </cell>
          <cell r="T5" t="str">
            <v>M&amp;E</v>
          </cell>
          <cell r="U5" t="str">
            <v>Plan</v>
          </cell>
          <cell r="V5" t="str">
            <v>Const/Imp</v>
          </cell>
          <cell r="W5" t="str">
            <v>Total</v>
          </cell>
          <cell r="X5" t="str">
            <v>Budget Comments</v>
          </cell>
        </row>
        <row r="6">
          <cell r="A6" t="str">
            <v>Blackfoot projects</v>
          </cell>
        </row>
        <row r="7">
          <cell r="A7">
            <v>24017</v>
          </cell>
          <cell r="B7" t="str">
            <v>Restoring Bull Trout Habitat in The Blackfoot River's North Fork</v>
          </cell>
          <cell r="C7" t="str">
            <v>TU</v>
          </cell>
          <cell r="L7">
            <v>330000</v>
          </cell>
          <cell r="M7">
            <v>330000</v>
          </cell>
          <cell r="O7">
            <v>10000</v>
          </cell>
          <cell r="R7">
            <v>10000</v>
          </cell>
          <cell r="T7">
            <v>10000</v>
          </cell>
          <cell r="W7">
            <v>10000</v>
          </cell>
        </row>
        <row r="8">
          <cell r="A8" t="str">
            <v>Total for Blackfoot project budgets</v>
          </cell>
          <cell r="F8">
            <v>0</v>
          </cell>
          <cell r="H8">
            <v>0</v>
          </cell>
          <cell r="I8">
            <v>0</v>
          </cell>
          <cell r="J8">
            <v>0</v>
          </cell>
          <cell r="K8">
            <v>0</v>
          </cell>
          <cell r="L8">
            <v>330000</v>
          </cell>
          <cell r="M8">
            <v>330000</v>
          </cell>
          <cell r="N8">
            <v>0</v>
          </cell>
          <cell r="O8">
            <v>10000</v>
          </cell>
          <cell r="P8">
            <v>0</v>
          </cell>
          <cell r="Q8">
            <v>0</v>
          </cell>
          <cell r="R8">
            <v>10000</v>
          </cell>
          <cell r="S8">
            <v>0</v>
          </cell>
          <cell r="T8">
            <v>10000</v>
          </cell>
          <cell r="U8">
            <v>0</v>
          </cell>
          <cell r="V8">
            <v>0</v>
          </cell>
          <cell r="W8">
            <v>10000</v>
          </cell>
        </row>
        <row r="10">
          <cell r="A10" t="str">
            <v>Coeur d'Alene projects</v>
          </cell>
        </row>
        <row r="11">
          <cell r="A11">
            <v>24015</v>
          </cell>
          <cell r="B11" t="str">
            <v>Wetland/Riparian Protection, Restoration, Enhancement and Maintenance in the Coeur d'Alene Subbasin</v>
          </cell>
          <cell r="C11" t="str">
            <v>CDAT</v>
          </cell>
          <cell r="I11">
            <v>40077</v>
          </cell>
          <cell r="J11">
            <v>30916</v>
          </cell>
          <cell r="K11">
            <v>116521</v>
          </cell>
          <cell r="L11">
            <v>1808617</v>
          </cell>
          <cell r="M11">
            <v>1996131</v>
          </cell>
          <cell r="N11">
            <v>44085</v>
          </cell>
          <cell r="O11">
            <v>34008</v>
          </cell>
          <cell r="P11">
            <v>93909</v>
          </cell>
          <cell r="Q11">
            <v>1989478</v>
          </cell>
          <cell r="R11">
            <v>2161480</v>
          </cell>
          <cell r="S11">
            <v>48493</v>
          </cell>
          <cell r="T11">
            <v>37408</v>
          </cell>
          <cell r="U11">
            <v>103250</v>
          </cell>
          <cell r="V11">
            <v>2188426</v>
          </cell>
          <cell r="W11">
            <v>2377577</v>
          </cell>
          <cell r="X11" t="str">
            <v>If this project is funded, Project Number 199004401 should be ended and those activities should be incorporated into this proposal.</v>
          </cell>
        </row>
        <row r="12">
          <cell r="A12">
            <v>24020</v>
          </cell>
          <cell r="B12" t="str">
            <v>Center for GIS Analysis and Information in the Coeur d'Alene Subbasin</v>
          </cell>
          <cell r="C12" t="str">
            <v>CDAT</v>
          </cell>
          <cell r="I12">
            <v>51000</v>
          </cell>
          <cell r="K12">
            <v>13500</v>
          </cell>
          <cell r="L12">
            <v>116200</v>
          </cell>
          <cell r="M12">
            <v>180700</v>
          </cell>
          <cell r="N12">
            <v>166000</v>
          </cell>
          <cell r="O12">
            <v>29300</v>
          </cell>
          <cell r="R12">
            <v>195300</v>
          </cell>
          <cell r="S12">
            <v>166000</v>
          </cell>
          <cell r="T12">
            <v>21100</v>
          </cell>
          <cell r="W12">
            <v>187100</v>
          </cell>
          <cell r="X12" t="str">
            <v>An extensive bid process was pursued to determine the cost of a server adequate for use in this project.</v>
          </cell>
        </row>
        <row r="13">
          <cell r="A13">
            <v>199004400</v>
          </cell>
          <cell r="B13" t="str">
            <v>Implement Fisheries Enhancement Opportunities on the Coeur d'Alene Reservation</v>
          </cell>
          <cell r="C13" t="str">
            <v>CDAT</v>
          </cell>
          <cell r="D13">
            <v>859000</v>
          </cell>
          <cell r="E13">
            <v>685254</v>
          </cell>
          <cell r="F13">
            <v>685254</v>
          </cell>
          <cell r="G13">
            <v>766000</v>
          </cell>
          <cell r="H13">
            <v>728094</v>
          </cell>
          <cell r="I13">
            <v>261209</v>
          </cell>
          <cell r="J13">
            <v>312255</v>
          </cell>
          <cell r="K13">
            <v>174045</v>
          </cell>
          <cell r="L13">
            <v>426856</v>
          </cell>
          <cell r="M13">
            <v>1174365</v>
          </cell>
          <cell r="N13">
            <v>274269</v>
          </cell>
          <cell r="O13">
            <v>318961</v>
          </cell>
          <cell r="P13">
            <v>182747</v>
          </cell>
          <cell r="Q13">
            <v>391856</v>
          </cell>
          <cell r="R13">
            <v>1167833</v>
          </cell>
          <cell r="S13">
            <v>287982</v>
          </cell>
          <cell r="T13">
            <v>306559</v>
          </cell>
          <cell r="U13">
            <v>191884</v>
          </cell>
          <cell r="V13">
            <v>411448</v>
          </cell>
          <cell r="W13">
            <v>1197873</v>
          </cell>
          <cell r="X13" t="str">
            <v>The geographic area of the project encompasses 4 target watersheds and lower Lake Cour D'Alene.  The staff has been increased by 2 FTE to strengthen efforts in two of the watersheds.  On the ground implementation projects total $425,000.  A large part of </v>
          </cell>
        </row>
        <row r="14">
          <cell r="A14">
            <v>199004401</v>
          </cell>
          <cell r="B14" t="str">
            <v>Lake Creek Land Acquisition and Enhancement</v>
          </cell>
          <cell r="C14" t="str">
            <v>CDAT</v>
          </cell>
          <cell r="D14">
            <v>186000</v>
          </cell>
          <cell r="E14">
            <v>140423</v>
          </cell>
          <cell r="F14">
            <v>140423</v>
          </cell>
          <cell r="G14">
            <v>200000</v>
          </cell>
          <cell r="H14">
            <v>150000</v>
          </cell>
          <cell r="I14">
            <v>39651</v>
          </cell>
          <cell r="J14">
            <v>26469</v>
          </cell>
          <cell r="K14">
            <v>149765</v>
          </cell>
          <cell r="L14">
            <v>1247185</v>
          </cell>
          <cell r="M14">
            <v>1463070</v>
          </cell>
          <cell r="N14">
            <v>45599</v>
          </cell>
          <cell r="O14">
            <v>29116</v>
          </cell>
          <cell r="P14">
            <v>157253</v>
          </cell>
          <cell r="Q14">
            <v>1435426</v>
          </cell>
          <cell r="R14">
            <v>1667394</v>
          </cell>
          <cell r="S14">
            <v>52438</v>
          </cell>
          <cell r="T14">
            <v>32027</v>
          </cell>
          <cell r="U14">
            <v>165115</v>
          </cell>
          <cell r="V14">
            <v>1650740</v>
          </cell>
          <cell r="W14">
            <v>1900320</v>
          </cell>
          <cell r="X14" t="str">
            <v>If Project Number 24015 is funded, this project should end.  O&amp;M and enhancement activities ($160,020) in the proposal would be transferred to Project Number 24015.</v>
          </cell>
        </row>
        <row r="15">
          <cell r="A15">
            <v>199004402</v>
          </cell>
          <cell r="B15" t="str">
            <v>Coeur D' Alene Tribe Trout Production Facility</v>
          </cell>
          <cell r="C15" t="str">
            <v>CDAT</v>
          </cell>
          <cell r="E15">
            <v>1500000</v>
          </cell>
          <cell r="F15">
            <v>1500000</v>
          </cell>
          <cell r="G15">
            <v>2045088</v>
          </cell>
          <cell r="H15">
            <v>2045088</v>
          </cell>
          <cell r="J15">
            <v>351539</v>
          </cell>
          <cell r="M15">
            <v>351539</v>
          </cell>
          <cell r="N15">
            <v>267393</v>
          </cell>
          <cell r="O15">
            <v>377840</v>
          </cell>
          <cell r="Q15">
            <v>197969</v>
          </cell>
          <cell r="R15">
            <v>843202</v>
          </cell>
          <cell r="S15">
            <v>267393</v>
          </cell>
          <cell r="T15">
            <v>437087</v>
          </cell>
          <cell r="V15">
            <v>192969</v>
          </cell>
          <cell r="W15">
            <v>897449</v>
          </cell>
          <cell r="X15" t="str">
            <v>The O&amp;M for this project is provided in the FY 01 contract and will not be used, therefore there should be a carry over sufficient to cover this cost. A total of $423,660 can be eliminated from this proposal for FY 02 since the money will be available in </v>
          </cell>
        </row>
        <row r="16">
          <cell r="A16" t="str">
            <v>Total for Coeur d'Alene project budgets</v>
          </cell>
          <cell r="D16">
            <v>1045000</v>
          </cell>
          <cell r="E16">
            <v>2325677</v>
          </cell>
          <cell r="F16">
            <v>2325677</v>
          </cell>
          <cell r="G16">
            <v>3011088</v>
          </cell>
          <cell r="H16">
            <v>2923182</v>
          </cell>
          <cell r="I16">
            <v>391937</v>
          </cell>
          <cell r="J16">
            <v>721179</v>
          </cell>
          <cell r="K16">
            <v>453831</v>
          </cell>
          <cell r="L16">
            <v>3598858</v>
          </cell>
          <cell r="M16">
            <v>5165805</v>
          </cell>
          <cell r="N16">
            <v>797346</v>
          </cell>
          <cell r="O16">
            <v>789225</v>
          </cell>
          <cell r="P16">
            <v>433909</v>
          </cell>
          <cell r="Q16">
            <v>4014729</v>
          </cell>
          <cell r="R16">
            <v>6035209</v>
          </cell>
          <cell r="S16">
            <v>822306</v>
          </cell>
          <cell r="T16">
            <v>834181</v>
          </cell>
          <cell r="U16">
            <v>460249</v>
          </cell>
          <cell r="V16">
            <v>4443583</v>
          </cell>
          <cell r="W16">
            <v>6560319</v>
          </cell>
        </row>
        <row r="18">
          <cell r="A18" t="str">
            <v>Flathead projects</v>
          </cell>
        </row>
        <row r="19">
          <cell r="A19">
            <v>24012</v>
          </cell>
          <cell r="B19" t="str">
            <v>Riparian Habitat Preservation - Weaver Slough and McWinegar Slough</v>
          </cell>
          <cell r="C19" t="str">
            <v>FLT</v>
          </cell>
          <cell r="J19">
            <v>60000</v>
          </cell>
          <cell r="L19">
            <v>942000</v>
          </cell>
          <cell r="M19">
            <v>1002000</v>
          </cell>
          <cell r="R19">
            <v>0</v>
          </cell>
          <cell r="W19">
            <v>0</v>
          </cell>
          <cell r="X19" t="str">
            <v>The budget was updated at the budget review to show the cost for a conservation easement on 151 wetland acres on Weaver Slough and 320 wetland acres on McWennegaer Slough.  If this purchase is completed, an easement on an additional 151 acres on Foy's Ben</v>
          </cell>
        </row>
        <row r="20">
          <cell r="A20">
            <v>24013</v>
          </cell>
          <cell r="B20" t="str">
            <v>Assessment of Operational Impacts of Hungry Horse Dam on Riparian Wildlife habitats and their associated aquatic components</v>
          </cell>
          <cell r="C20" t="str">
            <v>MFWP</v>
          </cell>
          <cell r="J20">
            <v>188949</v>
          </cell>
          <cell r="M20">
            <v>188949</v>
          </cell>
          <cell r="O20">
            <v>191249</v>
          </cell>
          <cell r="R20">
            <v>191249</v>
          </cell>
          <cell r="T20">
            <v>118641</v>
          </cell>
          <cell r="W20">
            <v>118641</v>
          </cell>
          <cell r="X20" t="str">
            <v> Indirect costs were inadvertantly left off from a portion of the proposal for Project Number 24013.</v>
          </cell>
        </row>
        <row r="21">
          <cell r="A21">
            <v>24018</v>
          </cell>
          <cell r="B21" t="str">
            <v>Secure and Restore Critical Fish and Wildlife Habitats</v>
          </cell>
          <cell r="C21" t="str">
            <v>CSKT</v>
          </cell>
          <cell r="D21">
            <v>100000</v>
          </cell>
          <cell r="E21">
            <v>103000</v>
          </cell>
          <cell r="F21">
            <v>103000</v>
          </cell>
          <cell r="G21">
            <v>65303</v>
          </cell>
          <cell r="H21">
            <v>65303</v>
          </cell>
          <cell r="I21">
            <v>51698</v>
          </cell>
          <cell r="J21">
            <v>51034</v>
          </cell>
          <cell r="K21">
            <v>481103</v>
          </cell>
          <cell r="L21">
            <v>4334609</v>
          </cell>
          <cell r="M21">
            <v>4918444</v>
          </cell>
          <cell r="N21">
            <v>51698</v>
          </cell>
          <cell r="O21">
            <v>53034</v>
          </cell>
          <cell r="P21">
            <v>303132</v>
          </cell>
          <cell r="Q21">
            <v>4130962</v>
          </cell>
          <cell r="R21">
            <v>4538826</v>
          </cell>
          <cell r="S21">
            <v>51698</v>
          </cell>
          <cell r="T21">
            <v>53034</v>
          </cell>
          <cell r="U21">
            <v>303132</v>
          </cell>
          <cell r="V21">
            <v>4130962</v>
          </cell>
          <cell r="W21">
            <v>4538826</v>
          </cell>
          <cell r="X21" t="str">
            <v>This project has identified $84,000 for subbasin planning.  This raises a legitimate question of how BPA is going to fund subbasin planning.</v>
          </cell>
        </row>
        <row r="22">
          <cell r="A22">
            <v>24019</v>
          </cell>
          <cell r="B22" t="str">
            <v>Research, Monitor, and Restore Native Species</v>
          </cell>
          <cell r="C22" t="str">
            <v>CSKT</v>
          </cell>
          <cell r="D22">
            <v>65000</v>
          </cell>
          <cell r="E22">
            <v>95000</v>
          </cell>
          <cell r="F22">
            <v>95000</v>
          </cell>
          <cell r="G22">
            <v>166048</v>
          </cell>
          <cell r="H22">
            <v>166048</v>
          </cell>
          <cell r="I22">
            <v>7000</v>
          </cell>
          <cell r="J22">
            <v>11000</v>
          </cell>
          <cell r="K22">
            <v>32400</v>
          </cell>
          <cell r="L22">
            <v>81000</v>
          </cell>
          <cell r="M22">
            <v>131400</v>
          </cell>
          <cell r="N22">
            <v>7000</v>
          </cell>
          <cell r="O22">
            <v>11000</v>
          </cell>
          <cell r="P22">
            <v>45500</v>
          </cell>
          <cell r="Q22">
            <v>81000</v>
          </cell>
          <cell r="R22">
            <v>144500</v>
          </cell>
          <cell r="S22">
            <v>7000</v>
          </cell>
          <cell r="T22">
            <v>11000</v>
          </cell>
          <cell r="U22">
            <v>40500</v>
          </cell>
          <cell r="V22">
            <v>81000</v>
          </cell>
          <cell r="W22">
            <v>139500</v>
          </cell>
        </row>
        <row r="23">
          <cell r="A23">
            <v>199101903</v>
          </cell>
          <cell r="B23" t="str">
            <v>Hungry Horse Mitigation</v>
          </cell>
          <cell r="C23" t="str">
            <v>MFWP</v>
          </cell>
          <cell r="D23">
            <v>474000</v>
          </cell>
          <cell r="E23">
            <v>429000</v>
          </cell>
          <cell r="F23">
            <v>783000</v>
          </cell>
          <cell r="G23">
            <v>781432</v>
          </cell>
          <cell r="H23">
            <v>781432</v>
          </cell>
          <cell r="I23">
            <v>127500</v>
          </cell>
          <cell r="J23">
            <v>277000</v>
          </cell>
          <cell r="K23">
            <v>131100</v>
          </cell>
          <cell r="L23">
            <v>447250</v>
          </cell>
          <cell r="M23">
            <v>982850</v>
          </cell>
          <cell r="N23">
            <v>130000</v>
          </cell>
          <cell r="O23">
            <v>280000</v>
          </cell>
          <cell r="P23">
            <v>130000</v>
          </cell>
          <cell r="Q23">
            <v>450000</v>
          </cell>
          <cell r="R23">
            <v>990000</v>
          </cell>
          <cell r="S23">
            <v>130000</v>
          </cell>
          <cell r="T23">
            <v>310000</v>
          </cell>
          <cell r="U23">
            <v>130000</v>
          </cell>
          <cell r="V23">
            <v>495000</v>
          </cell>
          <cell r="W23">
            <v>1065000</v>
          </cell>
        </row>
        <row r="24">
          <cell r="A24">
            <v>199101904</v>
          </cell>
          <cell r="B24" t="str">
            <v>Stocking of  offsite waters for Hungry Horse Mitigation - Creston National Fish Hatchery</v>
          </cell>
          <cell r="C24" t="str">
            <v>USFWS</v>
          </cell>
          <cell r="D24">
            <v>389000</v>
          </cell>
          <cell r="E24">
            <v>429000</v>
          </cell>
          <cell r="F24">
            <v>159417</v>
          </cell>
          <cell r="G24">
            <v>173000</v>
          </cell>
          <cell r="H24">
            <v>160000</v>
          </cell>
          <cell r="I24">
            <v>106672</v>
          </cell>
          <cell r="M24">
            <v>106672</v>
          </cell>
          <cell r="N24">
            <v>109872</v>
          </cell>
          <cell r="R24">
            <v>109872</v>
          </cell>
          <cell r="S24">
            <v>113168</v>
          </cell>
          <cell r="W24">
            <v>113168</v>
          </cell>
        </row>
        <row r="25">
          <cell r="A25" t="str">
            <v>Total for Flathead project budgets</v>
          </cell>
          <cell r="D25">
            <v>1028000</v>
          </cell>
          <cell r="E25">
            <v>1056000</v>
          </cell>
          <cell r="F25">
            <v>1140417</v>
          </cell>
          <cell r="G25">
            <v>1185783</v>
          </cell>
          <cell r="H25">
            <v>1172783</v>
          </cell>
          <cell r="I25">
            <v>292870</v>
          </cell>
          <cell r="J25">
            <v>587983</v>
          </cell>
          <cell r="K25">
            <v>644603</v>
          </cell>
          <cell r="L25">
            <v>5804859</v>
          </cell>
          <cell r="M25">
            <v>7330315</v>
          </cell>
          <cell r="N25">
            <v>298570</v>
          </cell>
          <cell r="O25">
            <v>535283</v>
          </cell>
          <cell r="P25">
            <v>478632</v>
          </cell>
          <cell r="Q25">
            <v>4661962</v>
          </cell>
          <cell r="R25">
            <v>5974447</v>
          </cell>
          <cell r="S25">
            <v>301866</v>
          </cell>
          <cell r="T25">
            <v>492675</v>
          </cell>
          <cell r="U25">
            <v>473632</v>
          </cell>
          <cell r="V25">
            <v>4706962</v>
          </cell>
          <cell r="W25">
            <v>5975135</v>
          </cell>
        </row>
        <row r="27">
          <cell r="A27" t="str">
            <v>Kootenai projects</v>
          </cell>
        </row>
        <row r="28">
          <cell r="A28">
            <v>24005</v>
          </cell>
          <cell r="B28" t="str">
            <v>Smith Creek Restoration</v>
          </cell>
          <cell r="C28" t="str">
            <v>IDFG</v>
          </cell>
          <cell r="J28">
            <v>2680</v>
          </cell>
          <cell r="K28">
            <v>50000</v>
          </cell>
          <cell r="M28">
            <v>52680</v>
          </cell>
          <cell r="O28">
            <v>2680</v>
          </cell>
          <cell r="Q28">
            <v>300000</v>
          </cell>
          <cell r="R28">
            <v>302680</v>
          </cell>
          <cell r="T28">
            <v>2680</v>
          </cell>
          <cell r="W28">
            <v>2680</v>
          </cell>
          <cell r="X28" t="str">
            <v>The specific cost breakdown for the Implementation phase in FY 03 will be developed during the FY 02 planning process.</v>
          </cell>
        </row>
        <row r="29">
          <cell r="A29">
            <v>24009</v>
          </cell>
          <cell r="B29" t="str">
            <v>Assess Feasibility of Enhancing White Sturgeon Spawning Substrate Habitat, Kootenai R., Idaho</v>
          </cell>
          <cell r="C29" t="str">
            <v>KTOI</v>
          </cell>
          <cell r="K29">
            <v>350000</v>
          </cell>
          <cell r="M29">
            <v>350000</v>
          </cell>
          <cell r="Q29">
            <v>100000</v>
          </cell>
          <cell r="R29">
            <v>100000</v>
          </cell>
          <cell r="T29">
            <v>60000</v>
          </cell>
          <cell r="V29">
            <v>1000000</v>
          </cell>
          <cell r="W29">
            <v>1060000</v>
          </cell>
        </row>
        <row r="30">
          <cell r="A30">
            <v>24010</v>
          </cell>
          <cell r="B30" t="str">
            <v>Reconnection of floodplain slough habitat to the Kootenai River</v>
          </cell>
          <cell r="C30" t="str">
            <v>KTOI</v>
          </cell>
          <cell r="K30">
            <v>139974</v>
          </cell>
          <cell r="M30">
            <v>139974</v>
          </cell>
          <cell r="O30">
            <v>40000</v>
          </cell>
          <cell r="Q30">
            <v>500000</v>
          </cell>
          <cell r="R30">
            <v>540000</v>
          </cell>
          <cell r="T30">
            <v>40000</v>
          </cell>
          <cell r="W30">
            <v>40000</v>
          </cell>
          <cell r="X30" t="str">
            <v>The actual cost breakdown for the Implementation phase in FY 03 will be developed during the FY 02 planning process.</v>
          </cell>
        </row>
        <row r="31">
          <cell r="A31">
            <v>24014</v>
          </cell>
          <cell r="B31" t="str">
            <v>Assessment of Operational Impacts of Libby Dam on Riparian Wildlife habitats and their associated aquatic components</v>
          </cell>
          <cell r="C31" t="str">
            <v>MFWP</v>
          </cell>
          <cell r="J31">
            <v>188949</v>
          </cell>
          <cell r="M31">
            <v>0</v>
          </cell>
          <cell r="O31">
            <v>191249</v>
          </cell>
          <cell r="R31">
            <v>0</v>
          </cell>
          <cell r="T31">
            <v>118641</v>
          </cell>
          <cell r="W31">
            <v>0</v>
          </cell>
          <cell r="X31" t="str">
            <v>If Project Number 24021 is funded at the recommended amount, the managers recommend not funding this project. </v>
          </cell>
        </row>
        <row r="32">
          <cell r="A32">
            <v>24016</v>
          </cell>
          <cell r="B32" t="str">
            <v>Kootenai River Subbasin Stakeholders Symposium</v>
          </cell>
          <cell r="C32" t="str">
            <v>KRN</v>
          </cell>
          <cell r="I32">
            <v>9750</v>
          </cell>
          <cell r="J32">
            <v>2000</v>
          </cell>
          <cell r="K32">
            <v>5200</v>
          </cell>
          <cell r="L32">
            <v>34500</v>
          </cell>
          <cell r="M32">
            <v>51450</v>
          </cell>
          <cell r="R32">
            <v>0</v>
          </cell>
          <cell r="W32">
            <v>0</v>
          </cell>
          <cell r="X32" t="str">
            <v>See response to ISRP regarding reduction of budget.</v>
          </cell>
        </row>
        <row r="33">
          <cell r="A33">
            <v>24021</v>
          </cell>
          <cell r="B33" t="str">
            <v>Implement Floodplain Operational Loss Assessment, Protection, Mitigation and Rehabilitation on the Lower Kootenai River Watershed Ecosystem</v>
          </cell>
          <cell r="C33" t="str">
            <v>KTOI</v>
          </cell>
          <cell r="I33">
            <v>6458</v>
          </cell>
          <cell r="J33">
            <v>101000</v>
          </cell>
          <cell r="K33">
            <v>186406</v>
          </cell>
          <cell r="M33">
            <v>293864</v>
          </cell>
          <cell r="N33">
            <v>13000</v>
          </cell>
          <cell r="O33">
            <v>101000</v>
          </cell>
          <cell r="P33">
            <v>498500</v>
          </cell>
          <cell r="R33">
            <v>612500</v>
          </cell>
          <cell r="S33">
            <v>8000</v>
          </cell>
          <cell r="T33">
            <v>101000</v>
          </cell>
          <cell r="U33">
            <v>106500</v>
          </cell>
          <cell r="W33">
            <v>215500</v>
          </cell>
          <cell r="X33" t="str">
            <v>Province review group recommends adding $101,000 for each year to expand the project throughout the entire lower river (which would incorporate tasks from Project Number 24014).  During the second year the planning phase could be reduced by $150,000.</v>
          </cell>
        </row>
        <row r="34">
          <cell r="A34">
            <v>24023</v>
          </cell>
          <cell r="B34" t="str">
            <v>Purchase Conservation Easement from Plum Creek Timber Company (PCT) along Fisher River</v>
          </cell>
          <cell r="C34" t="str">
            <v>MFWP</v>
          </cell>
          <cell r="L34">
            <v>500000</v>
          </cell>
          <cell r="M34">
            <v>500000</v>
          </cell>
          <cell r="Q34">
            <v>500000</v>
          </cell>
          <cell r="R34">
            <v>500000</v>
          </cell>
          <cell r="V34">
            <v>500000</v>
          </cell>
          <cell r="W34">
            <v>500000</v>
          </cell>
          <cell r="X34" t="str">
            <v>This proposal only covers lands adjacent to Wolf Creek and the Fisher River and is intended as mitigation for resident fish losses.</v>
          </cell>
        </row>
        <row r="35">
          <cell r="A35">
            <v>198806400</v>
          </cell>
          <cell r="B35" t="str">
            <v>Kootenai River White Sturgeon Studies and Conservation Aquaculture</v>
          </cell>
          <cell r="C35" t="str">
            <v>KTOI</v>
          </cell>
          <cell r="D35">
            <v>1281000</v>
          </cell>
          <cell r="E35">
            <v>1150000</v>
          </cell>
          <cell r="F35">
            <v>1095202</v>
          </cell>
          <cell r="G35">
            <v>1128568</v>
          </cell>
          <cell r="H35">
            <v>1128568</v>
          </cell>
          <cell r="I35">
            <v>635000</v>
          </cell>
          <cell r="J35">
            <v>316000</v>
          </cell>
          <cell r="K35">
            <v>25000</v>
          </cell>
          <cell r="L35">
            <v>184000</v>
          </cell>
          <cell r="M35">
            <v>1160000</v>
          </cell>
          <cell r="N35">
            <v>650000</v>
          </cell>
          <cell r="O35">
            <v>314000</v>
          </cell>
          <cell r="P35">
            <v>35000</v>
          </cell>
          <cell r="Q35">
            <v>2000000</v>
          </cell>
          <cell r="R35">
            <v>2999000</v>
          </cell>
          <cell r="S35">
            <v>650000</v>
          </cell>
          <cell r="T35">
            <v>314000</v>
          </cell>
          <cell r="V35">
            <v>640000</v>
          </cell>
          <cell r="W35">
            <v>1604000</v>
          </cell>
          <cell r="X35" t="str">
            <v>The expansion of the Burbot aquaculture is premature in the next three years.  $70,000 could be dropped from Section 4, Objective 2 since these costs are premature.  It is likely that the expansion of the sturgeon hatchery may be deferred by 1 or 2 years </v>
          </cell>
        </row>
        <row r="36">
          <cell r="A36">
            <v>198806500</v>
          </cell>
          <cell r="B36" t="str">
            <v>Kootenai River Fisheries Recovery Investigations</v>
          </cell>
          <cell r="C36" t="str">
            <v>IDFG</v>
          </cell>
          <cell r="D36">
            <v>604000</v>
          </cell>
          <cell r="E36">
            <v>617000</v>
          </cell>
          <cell r="F36">
            <v>561103</v>
          </cell>
          <cell r="G36">
            <v>647000</v>
          </cell>
          <cell r="H36">
            <v>570000</v>
          </cell>
          <cell r="J36">
            <v>418990</v>
          </cell>
          <cell r="L36">
            <v>406401</v>
          </cell>
          <cell r="M36">
            <v>825391</v>
          </cell>
          <cell r="O36">
            <v>518990</v>
          </cell>
          <cell r="Q36">
            <v>538814</v>
          </cell>
          <cell r="R36">
            <v>1057804</v>
          </cell>
          <cell r="T36">
            <v>534560</v>
          </cell>
          <cell r="V36">
            <v>417137</v>
          </cell>
          <cell r="W36">
            <v>951697</v>
          </cell>
        </row>
        <row r="37">
          <cell r="A37">
            <v>199404900</v>
          </cell>
          <cell r="B37" t="str">
            <v>Improving the Kootenai River Ecosystem</v>
          </cell>
          <cell r="C37" t="str">
            <v>KTOI</v>
          </cell>
          <cell r="D37">
            <v>246000</v>
          </cell>
          <cell r="E37">
            <v>270000</v>
          </cell>
          <cell r="F37">
            <v>270000</v>
          </cell>
          <cell r="G37">
            <v>323000</v>
          </cell>
          <cell r="H37">
            <v>273333</v>
          </cell>
          <cell r="I37">
            <v>408690</v>
          </cell>
          <cell r="J37">
            <v>292201</v>
          </cell>
          <cell r="K37">
            <v>10000</v>
          </cell>
          <cell r="M37">
            <v>710891</v>
          </cell>
          <cell r="N37">
            <v>410000</v>
          </cell>
          <cell r="O37">
            <v>290000</v>
          </cell>
          <cell r="P37">
            <v>30000</v>
          </cell>
          <cell r="Q37">
            <v>125000</v>
          </cell>
          <cell r="R37">
            <v>855000</v>
          </cell>
          <cell r="S37">
            <v>410000</v>
          </cell>
          <cell r="T37">
            <v>290000</v>
          </cell>
          <cell r="U37">
            <v>20000</v>
          </cell>
          <cell r="V37">
            <v>1250000</v>
          </cell>
          <cell r="W37">
            <v>1970000</v>
          </cell>
        </row>
        <row r="38">
          <cell r="A38">
            <v>199500400</v>
          </cell>
          <cell r="B38" t="str">
            <v>Mitigation For The Construction And Operation Of Libby Dam</v>
          </cell>
          <cell r="C38" t="str">
            <v>MFWP</v>
          </cell>
          <cell r="E38">
            <v>800000</v>
          </cell>
          <cell r="F38">
            <v>800000</v>
          </cell>
          <cell r="G38">
            <v>795000</v>
          </cell>
          <cell r="H38">
            <v>795000</v>
          </cell>
          <cell r="I38">
            <v>180000</v>
          </cell>
          <cell r="J38">
            <v>235000</v>
          </cell>
          <cell r="K38">
            <v>190000</v>
          </cell>
          <cell r="L38">
            <v>200000</v>
          </cell>
          <cell r="M38">
            <v>805000</v>
          </cell>
          <cell r="N38">
            <v>180000</v>
          </cell>
          <cell r="O38">
            <v>230000</v>
          </cell>
          <cell r="P38">
            <v>195000</v>
          </cell>
          <cell r="Q38">
            <v>225000</v>
          </cell>
          <cell r="R38">
            <v>830000</v>
          </cell>
          <cell r="S38">
            <v>185000</v>
          </cell>
          <cell r="T38">
            <v>235000</v>
          </cell>
          <cell r="U38">
            <v>200000</v>
          </cell>
          <cell r="V38">
            <v>250000</v>
          </cell>
          <cell r="W38">
            <v>870000</v>
          </cell>
        </row>
        <row r="39">
          <cell r="A39">
            <v>199608720</v>
          </cell>
          <cell r="B39" t="str">
            <v>Focus Watershed Coordination in the Kootenai River Watershed</v>
          </cell>
          <cell r="C39" t="str">
            <v>MFWP</v>
          </cell>
          <cell r="D39">
            <v>100000</v>
          </cell>
          <cell r="E39">
            <v>99919</v>
          </cell>
          <cell r="F39">
            <v>99919</v>
          </cell>
          <cell r="G39">
            <v>100000</v>
          </cell>
          <cell r="H39">
            <v>100000</v>
          </cell>
          <cell r="I39">
            <v>1500</v>
          </cell>
          <cell r="K39">
            <v>100000</v>
          </cell>
          <cell r="M39">
            <v>101500</v>
          </cell>
          <cell r="N39">
            <v>1750</v>
          </cell>
          <cell r="P39">
            <v>100000</v>
          </cell>
          <cell r="R39">
            <v>101750</v>
          </cell>
          <cell r="S39">
            <v>2000</v>
          </cell>
          <cell r="U39">
            <v>100000</v>
          </cell>
          <cell r="W39">
            <v>102000</v>
          </cell>
        </row>
        <row r="40">
          <cell r="A40">
            <v>200000400</v>
          </cell>
          <cell r="B40" t="str">
            <v>Monitor and protect bull trout for Koocanusa Reservoir.</v>
          </cell>
          <cell r="C40" t="str">
            <v>BCE</v>
          </cell>
          <cell r="E40">
            <v>60000</v>
          </cell>
          <cell r="F40">
            <v>60000</v>
          </cell>
          <cell r="G40">
            <v>60000</v>
          </cell>
          <cell r="H40">
            <v>60000</v>
          </cell>
          <cell r="J40">
            <v>62000</v>
          </cell>
          <cell r="M40">
            <v>62000</v>
          </cell>
          <cell r="O40">
            <v>62000</v>
          </cell>
          <cell r="R40">
            <v>62000</v>
          </cell>
          <cell r="T40">
            <v>62000</v>
          </cell>
          <cell r="W40">
            <v>62000</v>
          </cell>
        </row>
        <row r="41">
          <cell r="A41" t="str">
            <v>Total for Kootenai project budgets</v>
          </cell>
          <cell r="D41">
            <v>2231000</v>
          </cell>
          <cell r="E41">
            <v>2996919</v>
          </cell>
          <cell r="F41">
            <v>2886224</v>
          </cell>
          <cell r="G41">
            <v>3053568</v>
          </cell>
          <cell r="H41">
            <v>2926901</v>
          </cell>
          <cell r="I41">
            <v>1241398</v>
          </cell>
          <cell r="J41">
            <v>1618820</v>
          </cell>
          <cell r="K41">
            <v>1056580</v>
          </cell>
          <cell r="L41">
            <v>1324901</v>
          </cell>
          <cell r="M41">
            <v>5052750</v>
          </cell>
          <cell r="N41">
            <v>1254750</v>
          </cell>
          <cell r="O41">
            <v>1749919</v>
          </cell>
          <cell r="P41">
            <v>858500</v>
          </cell>
          <cell r="Q41">
            <v>4288814</v>
          </cell>
          <cell r="R41">
            <v>7960734</v>
          </cell>
          <cell r="S41">
            <v>1255000</v>
          </cell>
          <cell r="T41">
            <v>1757881</v>
          </cell>
          <cell r="U41">
            <v>426500</v>
          </cell>
          <cell r="V41">
            <v>4057137</v>
          </cell>
          <cell r="W41">
            <v>7377877</v>
          </cell>
        </row>
        <row r="43">
          <cell r="A43" t="str">
            <v>Pend Oreille projects</v>
          </cell>
        </row>
        <row r="44">
          <cell r="A44">
            <v>24008</v>
          </cell>
          <cell r="B44" t="str">
            <v>Genetic Inventory of Bull Trout and Westslope Cutthroat Trout in the Pend Oreille Subbasin</v>
          </cell>
          <cell r="C44" t="str">
            <v>KTOI</v>
          </cell>
          <cell r="L44">
            <v>183824</v>
          </cell>
          <cell r="M44">
            <v>183824</v>
          </cell>
          <cell r="Q44">
            <v>147334</v>
          </cell>
          <cell r="R44">
            <v>147334</v>
          </cell>
          <cell r="V44">
            <v>119334</v>
          </cell>
          <cell r="W44">
            <v>119334</v>
          </cell>
          <cell r="X44" t="str">
            <v>This genetic analysis task for this project could be spread over three years to defray costs.  The budget has been rewritten to demonstrate that.</v>
          </cell>
        </row>
        <row r="45">
          <cell r="A45">
            <v>24001</v>
          </cell>
          <cell r="B45" t="str">
            <v>Lake Pend Oreille Predation Research</v>
          </cell>
          <cell r="C45" t="str">
            <v>IDFG</v>
          </cell>
          <cell r="L45">
            <v>141000</v>
          </cell>
          <cell r="M45">
            <v>141000</v>
          </cell>
          <cell r="Q45">
            <v>148000</v>
          </cell>
          <cell r="R45">
            <v>148000</v>
          </cell>
          <cell r="V45">
            <v>155000</v>
          </cell>
          <cell r="W45">
            <v>155000</v>
          </cell>
          <cell r="X45" t="str">
            <v>Concerns were raised regarding the cost of the cluster analysis.  This cost estimate included overhead, benefits and all data analysis for the project.  The $40k for tags includes the costs associated with all tagging activities.  The budget was prepared </v>
          </cell>
        </row>
        <row r="46">
          <cell r="A46">
            <v>24003</v>
          </cell>
          <cell r="B46" t="str">
            <v>Acquire and conserve high priority bull and westslope cutthroat trout habitat in Trestle Creek.</v>
          </cell>
          <cell r="C46" t="str">
            <v>IDFG</v>
          </cell>
          <cell r="J46">
            <v>10000</v>
          </cell>
          <cell r="K46">
            <v>10000</v>
          </cell>
          <cell r="L46">
            <v>125200</v>
          </cell>
          <cell r="M46">
            <v>145200</v>
          </cell>
          <cell r="O46">
            <v>10000</v>
          </cell>
          <cell r="P46">
            <v>10000</v>
          </cell>
          <cell r="Q46">
            <v>125200</v>
          </cell>
          <cell r="R46">
            <v>145200</v>
          </cell>
          <cell r="W46">
            <v>0</v>
          </cell>
          <cell r="X46" t="str">
            <v>Is $20k for stewardship justified in first year since all acquisitions may not occur during first year?  IDFG suggests splitting the FY 02 funding for this project between FY 02 and FY 03.  Inland Northwest Land Trust will provide long term montoring and </v>
          </cell>
        </row>
        <row r="47">
          <cell r="A47">
            <v>24004</v>
          </cell>
          <cell r="B47" t="str">
            <v>Pend Oreille/Priest Exotic Fish Species Suppression and Native Fish Protection</v>
          </cell>
          <cell r="C47" t="str">
            <v>IDFG</v>
          </cell>
          <cell r="I47">
            <v>162000</v>
          </cell>
          <cell r="J47">
            <v>75000</v>
          </cell>
          <cell r="L47">
            <v>181500</v>
          </cell>
          <cell r="M47">
            <v>418500</v>
          </cell>
          <cell r="N47">
            <v>95000</v>
          </cell>
          <cell r="O47">
            <v>68000</v>
          </cell>
          <cell r="Q47">
            <v>121500</v>
          </cell>
          <cell r="R47">
            <v>284500</v>
          </cell>
          <cell r="S47">
            <v>155500</v>
          </cell>
          <cell r="T47">
            <v>69500</v>
          </cell>
          <cell r="W47">
            <v>225000</v>
          </cell>
          <cell r="X47" t="str">
            <v>The cost to test the deep water trap net is for a contractor from the great lakes area to develop a harvest methodolgy that may potentially be applied in a commercial fishery on Lake Pend Oreille.  The funding earmarked for genetics research  ($30,000) wa</v>
          </cell>
        </row>
        <row r="48">
          <cell r="A48">
            <v>24006</v>
          </cell>
          <cell r="B48" t="str">
            <v>Pend Oreille Erosion Abatement and Landform Restoration</v>
          </cell>
          <cell r="C48" t="str">
            <v>IDFG</v>
          </cell>
          <cell r="M48">
            <v>0</v>
          </cell>
          <cell r="R48">
            <v>0</v>
          </cell>
          <cell r="W48">
            <v>0</v>
          </cell>
          <cell r="X48" t="str">
            <v>This  proposal should be submitted, reviewed and funded under the purview of the Albeni Falls Work Group and  Project Number199206100 (Albeni Falls Wildlife Mitigation Project).</v>
          </cell>
        </row>
        <row r="49">
          <cell r="A49">
            <v>199106000</v>
          </cell>
          <cell r="B49" t="str">
            <v>Pend Oreille Wetlands Wildlife Mitigation Project - Kalispel</v>
          </cell>
          <cell r="C49" t="str">
            <v>KT</v>
          </cell>
          <cell r="D49">
            <v>116000</v>
          </cell>
          <cell r="E49">
            <v>153917</v>
          </cell>
          <cell r="F49">
            <v>153917</v>
          </cell>
          <cell r="G49">
            <v>156000</v>
          </cell>
          <cell r="H49">
            <v>156000</v>
          </cell>
          <cell r="I49">
            <v>69200</v>
          </cell>
          <cell r="J49">
            <v>17600</v>
          </cell>
          <cell r="K49">
            <v>5000</v>
          </cell>
          <cell r="L49">
            <v>75500</v>
          </cell>
          <cell r="M49">
            <v>167300</v>
          </cell>
          <cell r="N49">
            <v>72000</v>
          </cell>
          <cell r="O49">
            <v>18300</v>
          </cell>
          <cell r="P49">
            <v>5100</v>
          </cell>
          <cell r="Q49">
            <v>78500</v>
          </cell>
          <cell r="R49">
            <v>173900</v>
          </cell>
          <cell r="S49">
            <v>75000</v>
          </cell>
          <cell r="T49">
            <v>19000</v>
          </cell>
          <cell r="U49">
            <v>5250</v>
          </cell>
          <cell r="W49">
            <v>99250</v>
          </cell>
        </row>
        <row r="50">
          <cell r="A50">
            <v>199206100</v>
          </cell>
          <cell r="B50" t="str">
            <v>Albeni Falls Wildlife Mitigation Project</v>
          </cell>
          <cell r="C50" t="str">
            <v>AFIWG</v>
          </cell>
          <cell r="D50">
            <v>700000</v>
          </cell>
          <cell r="E50">
            <v>2195237</v>
          </cell>
          <cell r="F50">
            <v>2195237</v>
          </cell>
          <cell r="G50">
            <v>7203000</v>
          </cell>
          <cell r="H50">
            <v>3310000</v>
          </cell>
          <cell r="I50">
            <v>428677</v>
          </cell>
          <cell r="J50">
            <v>166418</v>
          </cell>
          <cell r="K50">
            <v>485622</v>
          </cell>
          <cell r="L50">
            <v>5098078</v>
          </cell>
          <cell r="M50">
            <v>6178795</v>
          </cell>
          <cell r="N50">
            <v>482737</v>
          </cell>
          <cell r="O50">
            <v>181778</v>
          </cell>
          <cell r="P50">
            <v>518483</v>
          </cell>
          <cell r="Q50">
            <v>5248033</v>
          </cell>
          <cell r="R50">
            <v>6431031</v>
          </cell>
          <cell r="S50">
            <v>547830</v>
          </cell>
          <cell r="T50">
            <v>183026</v>
          </cell>
          <cell r="U50">
            <v>559611</v>
          </cell>
          <cell r="V50">
            <v>5431342</v>
          </cell>
          <cell r="W50">
            <v>6721809</v>
          </cell>
        </row>
        <row r="51">
          <cell r="A51">
            <v>199404700</v>
          </cell>
          <cell r="B51" t="str">
            <v>Lake Pend Oreille Fishery Recovery Project</v>
          </cell>
          <cell r="C51" t="str">
            <v>IDFG</v>
          </cell>
          <cell r="D51">
            <v>361000</v>
          </cell>
          <cell r="E51">
            <v>379000</v>
          </cell>
          <cell r="F51">
            <v>379000</v>
          </cell>
          <cell r="G51">
            <v>380000</v>
          </cell>
          <cell r="H51">
            <v>380000</v>
          </cell>
          <cell r="L51">
            <v>362000</v>
          </cell>
          <cell r="M51">
            <v>362000</v>
          </cell>
          <cell r="Q51">
            <v>362000</v>
          </cell>
          <cell r="R51">
            <v>362000</v>
          </cell>
          <cell r="V51">
            <v>376000</v>
          </cell>
          <cell r="W51">
            <v>376000</v>
          </cell>
        </row>
        <row r="52">
          <cell r="A52">
            <v>199500100</v>
          </cell>
          <cell r="B52" t="str">
            <v>Kalispel Tribe Resident Fish</v>
          </cell>
          <cell r="C52" t="str">
            <v>KT</v>
          </cell>
          <cell r="D52">
            <v>286000</v>
          </cell>
          <cell r="E52">
            <v>297000</v>
          </cell>
          <cell r="F52">
            <v>297000</v>
          </cell>
          <cell r="G52">
            <v>400000</v>
          </cell>
          <cell r="H52">
            <v>300000</v>
          </cell>
          <cell r="I52">
            <v>152000</v>
          </cell>
          <cell r="J52">
            <v>71400</v>
          </cell>
          <cell r="K52">
            <v>12000</v>
          </cell>
          <cell r="L52">
            <v>174600</v>
          </cell>
          <cell r="M52">
            <v>410000</v>
          </cell>
          <cell r="N52">
            <v>232000</v>
          </cell>
          <cell r="O52">
            <v>66000</v>
          </cell>
          <cell r="P52">
            <v>12000</v>
          </cell>
          <cell r="Q52">
            <v>170000</v>
          </cell>
          <cell r="R52">
            <v>480000</v>
          </cell>
          <cell r="S52">
            <v>176000</v>
          </cell>
          <cell r="T52">
            <v>72600</v>
          </cell>
          <cell r="U52">
            <v>8000</v>
          </cell>
          <cell r="V52">
            <v>173000</v>
          </cell>
          <cell r="W52">
            <v>429600</v>
          </cell>
        </row>
        <row r="53">
          <cell r="A53">
            <v>199700400</v>
          </cell>
          <cell r="B53" t="str">
            <v>Resident Fish Stock Status Above Chief Joseph and Grand Coulee Dams</v>
          </cell>
          <cell r="C53" t="str">
            <v>KT</v>
          </cell>
          <cell r="D53">
            <v>405000</v>
          </cell>
          <cell r="E53">
            <v>421000</v>
          </cell>
          <cell r="F53">
            <v>421000</v>
          </cell>
          <cell r="G53">
            <v>485000</v>
          </cell>
          <cell r="H53">
            <v>455000</v>
          </cell>
          <cell r="I53">
            <v>75000</v>
          </cell>
          <cell r="L53">
            <v>403000</v>
          </cell>
          <cell r="M53">
            <v>478000</v>
          </cell>
          <cell r="N53">
            <v>75000</v>
          </cell>
          <cell r="Q53">
            <v>455000</v>
          </cell>
          <cell r="R53">
            <v>530000</v>
          </cell>
          <cell r="S53">
            <v>80000</v>
          </cell>
          <cell r="V53">
            <v>460000</v>
          </cell>
          <cell r="W53">
            <v>540000</v>
          </cell>
          <cell r="X53" t="str">
            <v>The drift boat electrofisher has been purchased by WDFW.  The cost for the purchase of the boat ($20,000) can be reomoved from the budget.</v>
          </cell>
        </row>
        <row r="54">
          <cell r="A54" t="str">
            <v>Total for Pend Oreille project budgets</v>
          </cell>
          <cell r="D54">
            <v>1868000</v>
          </cell>
          <cell r="E54">
            <v>3446154</v>
          </cell>
          <cell r="F54">
            <v>3446154</v>
          </cell>
          <cell r="G54">
            <v>8624000</v>
          </cell>
          <cell r="H54">
            <v>4601000</v>
          </cell>
          <cell r="I54">
            <v>886877</v>
          </cell>
          <cell r="J54">
            <v>340418</v>
          </cell>
          <cell r="K54">
            <v>512622</v>
          </cell>
          <cell r="L54">
            <v>6744702</v>
          </cell>
          <cell r="M54">
            <v>8484619</v>
          </cell>
          <cell r="N54">
            <v>956737</v>
          </cell>
          <cell r="O54">
            <v>344078</v>
          </cell>
          <cell r="P54">
            <v>545583</v>
          </cell>
          <cell r="Q54">
            <v>6855567</v>
          </cell>
          <cell r="R54">
            <v>8701965</v>
          </cell>
          <cell r="S54">
            <v>1034330</v>
          </cell>
          <cell r="T54">
            <v>344126</v>
          </cell>
          <cell r="U54">
            <v>572861</v>
          </cell>
          <cell r="V54">
            <v>6714676</v>
          </cell>
          <cell r="W54">
            <v>8665993</v>
          </cell>
        </row>
        <row r="56">
          <cell r="A56" t="str">
            <v>Total project budgets for Mountain Columbia</v>
          </cell>
          <cell r="D56">
            <v>6172000</v>
          </cell>
          <cell r="E56">
            <v>9824750</v>
          </cell>
          <cell r="F56">
            <v>9798472</v>
          </cell>
          <cell r="G56">
            <v>15874439</v>
          </cell>
          <cell r="H56">
            <v>11623866</v>
          </cell>
          <cell r="I56">
            <v>2813082</v>
          </cell>
          <cell r="J56">
            <v>3268400</v>
          </cell>
          <cell r="K56">
            <v>2667636</v>
          </cell>
          <cell r="L56">
            <v>17803320</v>
          </cell>
          <cell r="M56">
            <v>26363489</v>
          </cell>
          <cell r="N56">
            <v>3307403</v>
          </cell>
          <cell r="O56">
            <v>3428505</v>
          </cell>
          <cell r="P56">
            <v>2316624</v>
          </cell>
          <cell r="Q56">
            <v>19821072</v>
          </cell>
          <cell r="R56">
            <v>28682355</v>
          </cell>
          <cell r="S56">
            <v>3413502</v>
          </cell>
          <cell r="T56">
            <v>3438863</v>
          </cell>
          <cell r="U56">
            <v>1933242</v>
          </cell>
          <cell r="V56">
            <v>19922358</v>
          </cell>
          <cell r="W56">
            <v>28589324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sing this Template"/>
      <sheetName val="Contact Information"/>
      <sheetName val="Contract background"/>
      <sheetName val="SOW Template"/>
      <sheetName val="SOW Instructions"/>
      <sheetName val="Work Element Budgeting"/>
      <sheetName val="Sample Spending Plan"/>
      <sheetName val="Spending Plan Guidance"/>
      <sheetName val="Active Work Categories"/>
      <sheetName val="Active Work Elements"/>
    </sheetNames>
    <sheetDataSet>
      <sheetData sheetId="8">
        <row r="2">
          <cell r="B2" t="str">
            <v>BPA Internal Operations</v>
          </cell>
        </row>
        <row r="3">
          <cell r="B3" t="str">
            <v>Environmental Compliance</v>
          </cell>
        </row>
        <row r="4">
          <cell r="B4" t="str">
            <v>Habitat/Passage O&amp;M</v>
          </cell>
        </row>
        <row r="5">
          <cell r="B5" t="str">
            <v>Habitat Improvement</v>
          </cell>
        </row>
        <row r="6">
          <cell r="B6" t="str">
            <v>Hatchery O&amp;M</v>
          </cell>
        </row>
        <row r="7">
          <cell r="B7" t="str">
            <v>Instream Passage Improvement</v>
          </cell>
        </row>
        <row r="8">
          <cell r="B8" t="str">
            <v>Land Acquisition / Conservation Easement</v>
          </cell>
        </row>
        <row r="9">
          <cell r="B9" t="str">
            <v>Other</v>
          </cell>
        </row>
        <row r="10">
          <cell r="B10" t="str">
            <v>Planning and Coordination</v>
          </cell>
        </row>
        <row r="11">
          <cell r="B11" t="str">
            <v>Animal Management</v>
          </cell>
        </row>
        <row r="12">
          <cell r="B12" t="str">
            <v>Reporting</v>
          </cell>
        </row>
        <row r="13">
          <cell r="B13" t="str">
            <v>RM &amp; E and Data Management</v>
          </cell>
        </row>
        <row r="14">
          <cell r="B14" t="str">
            <v>Water Conservation</v>
          </cell>
        </row>
        <row r="15">
          <cell r="B15" t="str">
            <v>Water Transactions</v>
          </cell>
        </row>
        <row r="16">
          <cell r="B16" t="str">
            <v>Hatchery / Major Construction</v>
          </cell>
        </row>
      </sheetData>
      <sheetData sheetId="9">
        <row r="13">
          <cell r="E13" t="str">
            <v>Produce Environmental Compliance Documentation (165)</v>
          </cell>
        </row>
        <row r="14">
          <cell r="E14" t="str">
            <v>Maintain Terrestrial Structure (18)</v>
          </cell>
        </row>
        <row r="15">
          <cell r="E15" t="str">
            <v>Replace/Maintain Instream Structure (19)</v>
          </cell>
        </row>
        <row r="16">
          <cell r="E16" t="str">
            <v>Maintain Vegetation (22)</v>
          </cell>
        </row>
        <row r="17">
          <cell r="E17" t="str">
            <v>Operate/Maintain Facility (24)</v>
          </cell>
        </row>
        <row r="18">
          <cell r="E18" t="str">
            <v>Investigate Trespass (26)</v>
          </cell>
        </row>
        <row r="19">
          <cell r="E19" t="str">
            <v>Remove Debris (27)</v>
          </cell>
        </row>
        <row r="20">
          <cell r="E20" t="str">
            <v>Trap and Haul (28)</v>
          </cell>
        </row>
        <row r="66">
          <cell r="E66" t="str">
            <v>Remove or Relocate Predaceous Animals (166)</v>
          </cell>
        </row>
        <row r="67">
          <cell r="E67" t="str">
            <v>Remove or Relocate Non-predaceous Animals (167)</v>
          </cell>
        </row>
        <row r="68">
          <cell r="E68" t="str">
            <v>Produce Annual Report (132)</v>
          </cell>
        </row>
        <row r="69">
          <cell r="E69" t="str">
            <v>Produce Status Report (141)</v>
          </cell>
        </row>
        <row r="70">
          <cell r="E70" t="str">
            <v>Produce/Submit Scientific Findings Report (183)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_Contact Information"/>
      <sheetName val="B_Contract background"/>
      <sheetName val="C_Rates "/>
      <sheetName val="Table_1_Budget Summary"/>
      <sheetName val="Table_2_Project_Schedule"/>
      <sheetName val="Table_3_Spending_Plan"/>
      <sheetName val="Table_3_Spend_Plan_F"/>
      <sheetName val="Table_4_Subcontract_Detail"/>
      <sheetName val="Table 5_SOW Template"/>
      <sheetName val="Table_6_Element_Hour_Sum "/>
      <sheetName val="Elem_A_Man_Admin_Project_119"/>
      <sheetName val="Elem_B_Coord_118"/>
      <sheetName val="Elem_C_Produce_Reports_141"/>
      <sheetName val="Elem_D_Sub_Aquire_159"/>
      <sheetName val="Elem_E_Manage_Database_160"/>
      <sheetName val="2E_STOCK_SUBBASINS_WORKSHEE (2)"/>
      <sheetName val="2E_STOCK_PROVINCE_WORKSHEET"/>
      <sheetName val="Table 3_Stocklist_Counci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_Contact Information"/>
      <sheetName val="B_Contract background"/>
      <sheetName val="C_Rates "/>
      <sheetName val="Table_1_Budget Summary"/>
      <sheetName val="Table_2_Project_Schedule"/>
      <sheetName val="Table_3_Spending_Plan_Rev"/>
      <sheetName val="Table_4_Subcontract_Detail"/>
      <sheetName val="Table 5_SOW Template"/>
      <sheetName val="Table_6_Element_Hour_Sum "/>
      <sheetName val="Elem_A_Man_Admin_Project_119"/>
      <sheetName val="Elem_B_Coord_118"/>
      <sheetName val="Elem_C_Produce_Reports_141"/>
      <sheetName val="Elem_D_Sub_Aquire_159"/>
      <sheetName val="Elem_E_Manage_Database_160"/>
      <sheetName val="2E_STOCK_SUBBASINS_WORKSHEE (2)"/>
      <sheetName val="2E_STOCK_PROVINCE_WORKSHEET"/>
      <sheetName val="Table 3_Stocklist_Counci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_Contact Information "/>
      <sheetName val="B_Contract background "/>
      <sheetName val="D_Subcontract_Summary"/>
      <sheetName val="Table_2_Schedule_Full"/>
      <sheetName val="C_Rates "/>
      <sheetName val="Table_1A_Budget_Detail"/>
      <sheetName val="Table_4_Subcontract_Detail"/>
      <sheetName val="Table_5_SOW Template"/>
      <sheetName val="Table_6_Element_Hour_Sum "/>
      <sheetName val="Task_A_"/>
      <sheetName val="Task_B_"/>
      <sheetName val="Task_C"/>
      <sheetName val="Task_D_"/>
      <sheetName val="Task_E_"/>
      <sheetName val="Task_F_"/>
      <sheetName val="Task_G_"/>
      <sheetName val="Task_H_"/>
      <sheetName val="Task_I_"/>
      <sheetName val="Task_J_"/>
      <sheetName val="Task_K_Open"/>
      <sheetName val="Task_L"/>
      <sheetName val="Task_M_"/>
      <sheetName val="Task_N"/>
      <sheetName val="Task_O "/>
      <sheetName val="Task_P  "/>
      <sheetName val="Task_Q  "/>
      <sheetName val="Task_R  "/>
      <sheetName val="Task_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_Contact Information"/>
      <sheetName val="B_Contract background"/>
      <sheetName val="C_Rates "/>
      <sheetName val="Table_1_Budget Summary"/>
      <sheetName val="Table_2_Project_Schedule"/>
      <sheetName val="Table_3_Spending_Plan_Rev"/>
      <sheetName val="Table_4_Subcontract_Detail"/>
      <sheetName val="Table 5_SOW Template"/>
      <sheetName val="Table_6_Element_Hour_Sum "/>
      <sheetName val="Elem_A_Man_Admin_Project_119"/>
      <sheetName val="Elem_B_Coord_118"/>
      <sheetName val="Elem_C_Produce_Reports_141"/>
      <sheetName val="Elem_D_Sub_Aquire_159"/>
      <sheetName val="Elem_E_Manage_Database_160"/>
      <sheetName val="2E_STOCK_SUBBASINS_WORKSHEE (2)"/>
      <sheetName val="2E_STOCK_PROVINCE_WORKSHEET"/>
      <sheetName val="Table 3_Stocklist_Counci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_Scope of Work"/>
      <sheetName val="Table 1_ Summary Program List"/>
      <sheetName val="Detailed ProgramList"/>
      <sheetName val="Mitchell Act Programs"/>
      <sheetName val="Group 1 - Lower Columbia, WA"/>
      <sheetName val="Group 2 - Columbia Estuary, WA"/>
      <sheetName val="Group 3 - Low Col-Col Est. OR"/>
      <sheetName val="Group 4 - Col. Gorge, WA &amp; MA"/>
      <sheetName val="Group 5 - Columbia Gorge, OR"/>
      <sheetName val="Group 6 - Columbia Cascade, WA"/>
      <sheetName val="Group 7 - Columbia Plateau, OR"/>
      <sheetName val="Group 8 - Columbia Plateau, WA"/>
      <sheetName val="Group 9 - Mnt. Snake - CW, S"/>
      <sheetName val="Group 10 - Blue Mountain"/>
    </sheetNames>
    <sheetDataSet>
      <sheetData sheetId="4">
        <row r="4">
          <cell r="C4">
            <v>43</v>
          </cell>
        </row>
      </sheetData>
      <sheetData sheetId="5">
        <row r="4">
          <cell r="C4">
            <v>21</v>
          </cell>
        </row>
      </sheetData>
      <sheetData sheetId="6">
        <row r="4">
          <cell r="C4">
            <v>48</v>
          </cell>
        </row>
      </sheetData>
      <sheetData sheetId="7">
        <row r="4">
          <cell r="C4">
            <v>34</v>
          </cell>
        </row>
      </sheetData>
      <sheetData sheetId="8">
        <row r="3">
          <cell r="B3">
            <v>10</v>
          </cell>
        </row>
      </sheetData>
      <sheetData sheetId="9">
        <row r="3">
          <cell r="C3">
            <v>22</v>
          </cell>
        </row>
      </sheetData>
      <sheetData sheetId="10">
        <row r="3">
          <cell r="C3">
            <v>11</v>
          </cell>
        </row>
      </sheetData>
      <sheetData sheetId="11">
        <row r="3">
          <cell r="C3">
            <v>18</v>
          </cell>
        </row>
      </sheetData>
      <sheetData sheetId="12">
        <row r="3">
          <cell r="C3">
            <v>61</v>
          </cell>
        </row>
      </sheetData>
      <sheetData sheetId="13">
        <row r="3">
          <cell r="C3">
            <v>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9:J15"/>
  <sheetViews>
    <sheetView workbookViewId="0" topLeftCell="A1">
      <selection activeCell="F20" sqref="F20"/>
    </sheetView>
  </sheetViews>
  <sheetFormatPr defaultColWidth="9.140625" defaultRowHeight="12.75"/>
  <cols>
    <col min="1" max="1" width="4.421875" style="393" customWidth="1"/>
    <col min="2" max="5" width="9.140625" style="393" customWidth="1"/>
    <col min="6" max="6" width="19.7109375" style="393" bestFit="1" customWidth="1"/>
    <col min="7" max="9" width="9.140625" style="393" customWidth="1"/>
    <col min="10" max="10" width="24.140625" style="393" customWidth="1"/>
    <col min="11" max="16384" width="9.140625" style="393" customWidth="1"/>
  </cols>
  <sheetData>
    <row r="9" spans="2:10" s="392" customFormat="1" ht="27.75">
      <c r="B9" s="394" t="s">
        <v>143</v>
      </c>
      <c r="C9" s="394"/>
      <c r="D9" s="394"/>
      <c r="E9" s="394"/>
      <c r="F9" s="394"/>
      <c r="G9" s="394"/>
      <c r="H9" s="394"/>
      <c r="I9" s="394"/>
      <c r="J9" s="394"/>
    </row>
    <row r="10" s="392" customFormat="1" ht="27.75"/>
    <row r="11" s="392" customFormat="1" ht="27.75"/>
    <row r="12" spans="2:10" s="392" customFormat="1" ht="27.75">
      <c r="B12" s="395" t="s">
        <v>146</v>
      </c>
      <c r="C12" s="396"/>
      <c r="D12" s="396"/>
      <c r="E12" s="396"/>
      <c r="F12" s="396"/>
      <c r="G12" s="396"/>
      <c r="H12" s="396"/>
      <c r="I12" s="396"/>
      <c r="J12" s="396"/>
    </row>
    <row r="13" s="392" customFormat="1" ht="27.75"/>
    <row r="14" spans="2:10" s="392" customFormat="1" ht="27.75">
      <c r="B14" s="394" t="s">
        <v>147</v>
      </c>
      <c r="C14" s="394"/>
      <c r="D14" s="394"/>
      <c r="E14" s="394"/>
      <c r="F14" s="394"/>
      <c r="G14" s="394"/>
      <c r="H14" s="394"/>
      <c r="I14" s="394"/>
      <c r="J14" s="394"/>
    </row>
    <row r="15" spans="2:10" s="392" customFormat="1" ht="27.75">
      <c r="B15" s="397">
        <v>38864</v>
      </c>
      <c r="C15" s="397"/>
      <c r="D15" s="397"/>
      <c r="E15" s="397"/>
      <c r="F15" s="397"/>
      <c r="G15" s="397"/>
      <c r="H15" s="397"/>
      <c r="I15" s="397"/>
      <c r="J15" s="397"/>
    </row>
    <row r="16" s="392" customFormat="1" ht="27.75"/>
    <row r="17" s="392" customFormat="1" ht="27.75"/>
    <row r="18" s="392" customFormat="1" ht="27.75"/>
    <row r="19" s="392" customFormat="1" ht="27.75"/>
    <row r="20" s="392" customFormat="1" ht="27.75"/>
    <row r="21" s="392" customFormat="1" ht="27.75"/>
    <row r="22" s="392" customFormat="1" ht="27.75"/>
    <row r="23" s="392" customFormat="1" ht="27.75"/>
    <row r="24" s="392" customFormat="1" ht="27.75"/>
    <row r="25" s="392" customFormat="1" ht="27.75"/>
    <row r="26" s="392" customFormat="1" ht="27.75"/>
    <row r="27" s="392" customFormat="1" ht="27.75"/>
    <row r="28" s="392" customFormat="1" ht="27.75"/>
    <row r="29" s="392" customFormat="1" ht="27.75"/>
    <row r="30" s="392" customFormat="1" ht="27.75"/>
    <row r="31" s="392" customFormat="1" ht="27.75"/>
    <row r="32" s="392" customFormat="1" ht="27.75"/>
    <row r="33" s="392" customFormat="1" ht="27.75"/>
    <row r="34" s="392" customFormat="1" ht="27.75"/>
    <row r="35" s="392" customFormat="1" ht="27.75"/>
    <row r="36" s="392" customFormat="1" ht="27.75"/>
    <row r="37" s="392" customFormat="1" ht="27.75"/>
    <row r="38" s="392" customFormat="1" ht="27.75"/>
    <row r="39" s="392" customFormat="1" ht="27.75"/>
    <row r="40" s="392" customFormat="1" ht="27.75"/>
    <row r="41" s="392" customFormat="1" ht="27.75"/>
  </sheetData>
  <mergeCells count="4">
    <mergeCell ref="B9:J9"/>
    <mergeCell ref="B12:J12"/>
    <mergeCell ref="B14:J14"/>
    <mergeCell ref="B15:J15"/>
  </mergeCells>
  <printOptions horizontalCentered="1"/>
  <pageMargins left="0.75" right="1.51"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J12"/>
  <sheetViews>
    <sheetView workbookViewId="0" topLeftCell="A1">
      <selection activeCell="C18" sqref="C18"/>
    </sheetView>
  </sheetViews>
  <sheetFormatPr defaultColWidth="9.140625" defaultRowHeight="12.75"/>
  <cols>
    <col min="1" max="1" width="5.00390625" style="368" customWidth="1"/>
    <col min="2" max="2" width="19.57421875" style="368" customWidth="1"/>
    <col min="3" max="3" width="50.421875" style="369" customWidth="1"/>
    <col min="4" max="4" width="20.7109375" style="368" customWidth="1"/>
    <col min="5" max="5" width="18.8515625" style="368" customWidth="1"/>
    <col min="6" max="6" width="17.00390625" style="368" customWidth="1"/>
    <col min="7" max="7" width="19.7109375" style="368" customWidth="1"/>
    <col min="8" max="8" width="18.28125" style="368" customWidth="1"/>
    <col min="9" max="9" width="18.421875" style="368" customWidth="1"/>
    <col min="10" max="10" width="11.00390625" style="368" bestFit="1" customWidth="1"/>
    <col min="11" max="16384" width="9.140625" style="368" customWidth="1"/>
  </cols>
  <sheetData>
    <row r="1" spans="1:3" s="366" customFormat="1" ht="22.5">
      <c r="A1" s="366" t="s">
        <v>134</v>
      </c>
      <c r="C1" s="367"/>
    </row>
    <row r="2" spans="2:3" ht="27" customHeight="1">
      <c r="B2" s="399"/>
      <c r="C2" s="399"/>
    </row>
    <row r="4" spans="8:9" ht="23.25">
      <c r="H4" s="398" t="s">
        <v>139</v>
      </c>
      <c r="I4" s="398"/>
    </row>
    <row r="5" spans="1:9" s="372" customFormat="1" ht="27" customHeight="1">
      <c r="A5" s="370"/>
      <c r="B5" s="370" t="s">
        <v>105</v>
      </c>
      <c r="C5" s="371" t="s">
        <v>138</v>
      </c>
      <c r="D5" s="370" t="s">
        <v>68</v>
      </c>
      <c r="E5" s="370" t="s">
        <v>67</v>
      </c>
      <c r="F5" s="370" t="s">
        <v>70</v>
      </c>
      <c r="G5" s="370" t="s">
        <v>104</v>
      </c>
      <c r="H5" s="388">
        <v>2006</v>
      </c>
      <c r="I5" s="304" t="s">
        <v>137</v>
      </c>
    </row>
    <row r="6" spans="8:9" ht="30" customHeight="1">
      <c r="H6" s="389"/>
      <c r="I6" s="385"/>
    </row>
    <row r="7" spans="2:10" ht="117.75" customHeight="1" hidden="1">
      <c r="B7" s="373" t="s">
        <v>106</v>
      </c>
      <c r="C7" s="369" t="s">
        <v>140</v>
      </c>
      <c r="D7" s="374"/>
      <c r="E7" s="374"/>
      <c r="F7" s="374"/>
      <c r="G7" s="374"/>
      <c r="H7" s="390"/>
      <c r="I7" s="386"/>
      <c r="J7" s="374"/>
    </row>
    <row r="8" spans="2:9" ht="117.75" customHeight="1" hidden="1">
      <c r="B8" s="373" t="s">
        <v>107</v>
      </c>
      <c r="C8" s="369" t="s">
        <v>145</v>
      </c>
      <c r="D8" s="374"/>
      <c r="E8" s="374"/>
      <c r="F8" s="374"/>
      <c r="G8" s="374"/>
      <c r="H8" s="390"/>
      <c r="I8" s="386"/>
    </row>
    <row r="9" spans="1:10" ht="117.75" customHeight="1" thickBot="1">
      <c r="A9" s="375"/>
      <c r="B9" s="376" t="s">
        <v>108</v>
      </c>
      <c r="C9" s="377" t="s">
        <v>141</v>
      </c>
      <c r="D9" s="378">
        <f>Table_5_BudgetSum_ComanagerInvo!BM31</f>
        <v>200000</v>
      </c>
      <c r="E9" s="378">
        <f>Table_5_BudgetSum_ComanagerInvo!BN31</f>
        <v>48157</v>
      </c>
      <c r="F9" s="378">
        <f>Table_5_BudgetSum_ComanagerInvo!BO31</f>
        <v>2200</v>
      </c>
      <c r="G9" s="378">
        <f>SUM(D9:F9)</f>
        <v>250357</v>
      </c>
      <c r="H9" s="391">
        <f>Table_5_BudgetSum_ComanagerInvo!BQ31</f>
        <v>62926</v>
      </c>
      <c r="I9" s="387">
        <f>Table_5_BudgetSum_ComanagerInvo!BR31</f>
        <v>187431</v>
      </c>
      <c r="J9" s="374"/>
    </row>
    <row r="10" spans="3:9" s="379" customFormat="1" ht="24.75" customHeight="1" hidden="1" thickTop="1">
      <c r="C10" s="380" t="s">
        <v>104</v>
      </c>
      <c r="D10" s="381">
        <v>502925</v>
      </c>
      <c r="E10" s="381">
        <v>184758</v>
      </c>
      <c r="F10" s="381">
        <v>10000</v>
      </c>
      <c r="G10" s="382">
        <v>697683</v>
      </c>
      <c r="H10" s="381">
        <v>228320.5</v>
      </c>
      <c r="I10" s="381">
        <v>469362.5</v>
      </c>
    </row>
    <row r="11" s="379" customFormat="1" ht="21.75" customHeight="1" thickTop="1">
      <c r="C11" s="383"/>
    </row>
    <row r="12" spans="8:9" ht="0.75" customHeight="1" hidden="1" thickBot="1">
      <c r="H12" s="368" t="s">
        <v>135</v>
      </c>
      <c r="I12" s="384">
        <v>697683</v>
      </c>
    </row>
  </sheetData>
  <mergeCells count="2">
    <mergeCell ref="H4:I4"/>
    <mergeCell ref="B2:C2"/>
  </mergeCells>
  <printOptions/>
  <pageMargins left="0.75" right="0.75" top="1" bottom="1" header="0.5" footer="0.5"/>
  <pageSetup horizontalDpi="600" verticalDpi="600" orientation="landscape" scale="65" r:id="rId1"/>
  <headerFooter alignWithMargins="0">
    <oddHeader>&amp;C&amp;"Arial,Italic"&amp;12DRAFT</oddHeader>
  </headerFooter>
</worksheet>
</file>

<file path=xl/worksheets/sheet3.xml><?xml version="1.0" encoding="utf-8"?>
<worksheet xmlns="http://schemas.openxmlformats.org/spreadsheetml/2006/main" xmlns:r="http://schemas.openxmlformats.org/officeDocument/2006/relationships">
  <sheetPr codeName="Sheet13"/>
  <dimension ref="A1:BV429"/>
  <sheetViews>
    <sheetView tabSelected="1" view="pageBreakPreview" zoomScale="60" zoomScaleNormal="40" workbookViewId="0" topLeftCell="A1">
      <pane xSplit="5" ySplit="8" topLeftCell="F106" activePane="bottomRight" state="frozen"/>
      <selection pane="topLeft" activeCell="D92" sqref="D92"/>
      <selection pane="topRight" activeCell="D92" sqref="D92"/>
      <selection pane="bottomLeft" activeCell="D92" sqref="D92"/>
      <selection pane="bottomRight" activeCell="D106" sqref="D106:D130"/>
    </sheetView>
  </sheetViews>
  <sheetFormatPr defaultColWidth="9.140625" defaultRowHeight="12.75"/>
  <cols>
    <col min="1" max="1" width="4.57421875" style="51" customWidth="1"/>
    <col min="2" max="2" width="8.57421875" style="52" customWidth="1"/>
    <col min="3" max="3" width="25.57421875" style="6" customWidth="1"/>
    <col min="4" max="4" width="120.28125" style="6" customWidth="1"/>
    <col min="5" max="5" width="14.28125" style="6" hidden="1" customWidth="1"/>
    <col min="6" max="22" width="25.00390625" style="51" hidden="1" customWidth="1"/>
    <col min="23" max="23" width="18.7109375" style="51" hidden="1" customWidth="1"/>
    <col min="24" max="24" width="0.85546875" style="51" hidden="1" customWidth="1"/>
    <col min="25" max="25" width="17.7109375" style="51" hidden="1" customWidth="1"/>
    <col min="26" max="26" width="7.7109375" style="51" hidden="1" customWidth="1"/>
    <col min="27" max="38" width="17.7109375" style="51" hidden="1" customWidth="1"/>
    <col min="39" max="39" width="1.1484375" style="51" hidden="1" customWidth="1"/>
    <col min="40" max="51" width="17.7109375" style="51" hidden="1" customWidth="1"/>
    <col min="52" max="52" width="25.57421875" style="51" bestFit="1" customWidth="1"/>
    <col min="53" max="53" width="29.28125" style="53" customWidth="1"/>
    <col min="54" max="54" width="0.13671875" style="51" customWidth="1"/>
    <col min="55" max="58" width="22.28125" style="51" hidden="1" customWidth="1"/>
    <col min="59" max="59" width="19.140625" style="51" hidden="1" customWidth="1"/>
    <col min="60" max="60" width="25.00390625" style="51" hidden="1" customWidth="1"/>
    <col min="61" max="61" width="26.7109375" style="41" hidden="1" customWidth="1"/>
    <col min="62" max="62" width="26.28125" style="41" hidden="1" customWidth="1"/>
    <col min="63" max="63" width="22.28125" style="41" hidden="1" customWidth="1"/>
    <col min="64" max="64" width="26.00390625" style="41" hidden="1" customWidth="1"/>
    <col min="65" max="65" width="29.421875" style="41" customWidth="1"/>
    <col min="66" max="66" width="23.8515625" style="54" customWidth="1"/>
    <col min="67" max="67" width="21.8515625" style="54" customWidth="1"/>
    <col min="68" max="68" width="25.57421875" style="54" customWidth="1"/>
    <col min="69" max="69" width="28.421875" style="51" customWidth="1"/>
    <col min="70" max="70" width="28.7109375" style="51" customWidth="1"/>
    <col min="71" max="71" width="28.00390625" style="51" customWidth="1"/>
    <col min="72" max="72" width="21.140625" style="51" customWidth="1"/>
    <col min="73" max="73" width="13.140625" style="51" customWidth="1"/>
    <col min="74" max="16384" width="9.140625" style="51" customWidth="1"/>
  </cols>
  <sheetData>
    <row r="1" spans="1:68" s="3" customFormat="1" ht="37.5" customHeight="1">
      <c r="A1" s="2" t="s">
        <v>149</v>
      </c>
      <c r="B1" s="2"/>
      <c r="C1" s="2"/>
      <c r="D1" s="2"/>
      <c r="E1" s="2"/>
      <c r="BA1" s="4"/>
      <c r="BI1" s="5"/>
      <c r="BJ1" s="5"/>
      <c r="BK1" s="5"/>
      <c r="BL1" s="5"/>
      <c r="BM1" s="5"/>
      <c r="BN1" s="5"/>
      <c r="BO1" s="5"/>
      <c r="BP1" s="5"/>
    </row>
    <row r="2" spans="1:7" s="85" customFormat="1" ht="37.5" customHeight="1">
      <c r="A2" s="404" t="s">
        <v>66</v>
      </c>
      <c r="B2" s="404"/>
      <c r="C2" s="404"/>
      <c r="D2" s="2" t="s">
        <v>142</v>
      </c>
      <c r="E2" s="2"/>
      <c r="F2" s="2"/>
      <c r="G2" s="84"/>
    </row>
    <row r="3" spans="1:7" s="85" customFormat="1" ht="37.5" customHeight="1">
      <c r="A3" s="2" t="s">
        <v>46</v>
      </c>
      <c r="B3" s="83"/>
      <c r="C3" s="84"/>
      <c r="D3" s="2"/>
      <c r="E3" s="84"/>
      <c r="F3" s="83"/>
      <c r="G3" s="84"/>
    </row>
    <row r="4" spans="1:7" s="85" customFormat="1" ht="37.5" customHeight="1">
      <c r="A4" s="2" t="s">
        <v>74</v>
      </c>
      <c r="B4" s="83"/>
      <c r="C4" s="83"/>
      <c r="D4" s="84"/>
      <c r="E4" s="83"/>
      <c r="F4" s="84"/>
      <c r="G4" s="84"/>
    </row>
    <row r="5" spans="1:7" s="85" customFormat="1" ht="37.5" customHeight="1">
      <c r="A5" s="2" t="s">
        <v>136</v>
      </c>
      <c r="B5" s="83"/>
      <c r="C5" s="86"/>
      <c r="D5" s="83"/>
      <c r="E5" s="83"/>
      <c r="F5" s="84"/>
      <c r="G5" s="84"/>
    </row>
    <row r="6" spans="2:71" s="88" customFormat="1" ht="49.5" customHeight="1" thickBot="1">
      <c r="B6" s="89"/>
      <c r="C6" s="90"/>
      <c r="D6" s="90"/>
      <c r="E6" s="90"/>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6"/>
      <c r="BD6" s="406"/>
      <c r="BE6" s="406"/>
      <c r="BF6" s="406"/>
      <c r="BG6" s="406"/>
      <c r="BH6" s="406"/>
      <c r="BI6" s="406"/>
      <c r="BJ6" s="82"/>
      <c r="BK6" s="82"/>
      <c r="BL6" s="82"/>
      <c r="BM6" s="82"/>
      <c r="BN6" s="405"/>
      <c r="BO6" s="405"/>
      <c r="BP6" s="405"/>
      <c r="BQ6" s="405"/>
      <c r="BS6" s="87"/>
    </row>
    <row r="7" spans="2:70" s="163" customFormat="1" ht="64.5" customHeight="1" thickBot="1">
      <c r="B7" s="266"/>
      <c r="D7" s="267"/>
      <c r="E7" s="268"/>
      <c r="F7" s="402" t="s">
        <v>68</v>
      </c>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269"/>
      <c r="BB7" s="407" t="s">
        <v>47</v>
      </c>
      <c r="BC7" s="408"/>
      <c r="BD7" s="408"/>
      <c r="BE7" s="408"/>
      <c r="BF7" s="408"/>
      <c r="BG7" s="408"/>
      <c r="BH7" s="409"/>
      <c r="BI7" s="407" t="s">
        <v>48</v>
      </c>
      <c r="BJ7" s="408"/>
      <c r="BK7" s="408"/>
      <c r="BL7" s="409"/>
      <c r="BM7" s="410" t="s">
        <v>49</v>
      </c>
      <c r="BN7" s="411"/>
      <c r="BO7" s="411"/>
      <c r="BP7" s="411"/>
      <c r="BQ7" s="411"/>
      <c r="BR7" s="412"/>
    </row>
    <row r="8" spans="2:70" s="161" customFormat="1" ht="239.25" customHeight="1" thickBot="1">
      <c r="B8" s="270"/>
      <c r="C8" s="271" t="s">
        <v>17</v>
      </c>
      <c r="D8" s="272" t="s">
        <v>18</v>
      </c>
      <c r="E8" s="272"/>
      <c r="F8" s="273" t="s">
        <v>84</v>
      </c>
      <c r="G8" s="274" t="s">
        <v>85</v>
      </c>
      <c r="H8" s="274" t="s">
        <v>86</v>
      </c>
      <c r="I8" s="274" t="s">
        <v>87</v>
      </c>
      <c r="J8" s="274" t="s">
        <v>88</v>
      </c>
      <c r="K8" s="274" t="s">
        <v>89</v>
      </c>
      <c r="L8" s="274" t="s">
        <v>90</v>
      </c>
      <c r="M8" s="274" t="s">
        <v>91</v>
      </c>
      <c r="N8" s="274" t="s">
        <v>92</v>
      </c>
      <c r="O8" s="274" t="s">
        <v>93</v>
      </c>
      <c r="P8" s="274" t="s">
        <v>94</v>
      </c>
      <c r="Q8" s="274" t="s">
        <v>95</v>
      </c>
      <c r="R8" s="274" t="s">
        <v>96</v>
      </c>
      <c r="S8" s="274" t="s">
        <v>97</v>
      </c>
      <c r="T8" s="274" t="s">
        <v>98</v>
      </c>
      <c r="U8" s="274" t="s">
        <v>99</v>
      </c>
      <c r="V8" s="274" t="s">
        <v>100</v>
      </c>
      <c r="W8" s="274" t="s">
        <v>101</v>
      </c>
      <c r="X8" s="274">
        <v>0</v>
      </c>
      <c r="Y8" s="274">
        <v>0</v>
      </c>
      <c r="Z8" s="274">
        <v>0</v>
      </c>
      <c r="AA8" s="274">
        <v>0</v>
      </c>
      <c r="AB8" s="274">
        <v>0</v>
      </c>
      <c r="AC8" s="274">
        <v>0</v>
      </c>
      <c r="AD8" s="274">
        <v>0</v>
      </c>
      <c r="AE8" s="274">
        <v>0</v>
      </c>
      <c r="AF8" s="274">
        <v>0</v>
      </c>
      <c r="AG8" s="274">
        <v>0</v>
      </c>
      <c r="AH8" s="274">
        <v>0</v>
      </c>
      <c r="AI8" s="274">
        <v>0</v>
      </c>
      <c r="AJ8" s="274">
        <v>0</v>
      </c>
      <c r="AK8" s="274">
        <v>0</v>
      </c>
      <c r="AL8" s="274">
        <v>0</v>
      </c>
      <c r="AM8" s="274">
        <v>0</v>
      </c>
      <c r="AN8" s="274">
        <v>0</v>
      </c>
      <c r="AO8" s="274">
        <v>0</v>
      </c>
      <c r="AP8" s="274">
        <v>0</v>
      </c>
      <c r="AQ8" s="274">
        <v>0</v>
      </c>
      <c r="AR8" s="274">
        <v>0</v>
      </c>
      <c r="AS8" s="274">
        <v>0</v>
      </c>
      <c r="AT8" s="274">
        <v>0</v>
      </c>
      <c r="AU8" s="274">
        <v>0</v>
      </c>
      <c r="AV8" s="274">
        <v>0</v>
      </c>
      <c r="AW8" s="274">
        <v>0</v>
      </c>
      <c r="AX8" s="274">
        <v>0</v>
      </c>
      <c r="AY8" s="274">
        <v>0</v>
      </c>
      <c r="AZ8" s="275" t="s">
        <v>50</v>
      </c>
      <c r="BA8" s="276" t="s">
        <v>51</v>
      </c>
      <c r="BB8" s="277" t="s">
        <v>39</v>
      </c>
      <c r="BC8" s="277" t="s">
        <v>40</v>
      </c>
      <c r="BD8" s="277" t="s">
        <v>41</v>
      </c>
      <c r="BE8" s="277" t="s">
        <v>42</v>
      </c>
      <c r="BF8" s="278" t="s">
        <v>43</v>
      </c>
      <c r="BG8" s="279" t="s">
        <v>45</v>
      </c>
      <c r="BH8" s="280" t="s">
        <v>52</v>
      </c>
      <c r="BI8" s="281" t="s">
        <v>54</v>
      </c>
      <c r="BJ8" s="281" t="s">
        <v>53</v>
      </c>
      <c r="BK8" s="281" t="s">
        <v>44</v>
      </c>
      <c r="BL8" s="276" t="s">
        <v>56</v>
      </c>
      <c r="BM8" s="281" t="s">
        <v>57</v>
      </c>
      <c r="BN8" s="281" t="s">
        <v>67</v>
      </c>
      <c r="BO8" s="282" t="s">
        <v>58</v>
      </c>
      <c r="BP8" s="283" t="s">
        <v>59</v>
      </c>
      <c r="BQ8" s="284">
        <v>2006</v>
      </c>
      <c r="BR8" s="284" t="s">
        <v>137</v>
      </c>
    </row>
    <row r="9" spans="2:70" s="161" customFormat="1" ht="68.25" customHeight="1" thickBot="1">
      <c r="B9" s="285"/>
      <c r="C9" s="271"/>
      <c r="D9" s="286"/>
      <c r="E9" s="287"/>
      <c r="F9" s="288">
        <v>0</v>
      </c>
      <c r="G9" s="289">
        <v>0</v>
      </c>
      <c r="H9" s="289">
        <v>0</v>
      </c>
      <c r="I9" s="289">
        <v>0</v>
      </c>
      <c r="J9" s="289">
        <v>0</v>
      </c>
      <c r="K9" s="289">
        <v>0</v>
      </c>
      <c r="L9" s="289">
        <v>0</v>
      </c>
      <c r="M9" s="289">
        <v>0</v>
      </c>
      <c r="N9" s="289">
        <v>0</v>
      </c>
      <c r="O9" s="289">
        <v>0</v>
      </c>
      <c r="P9" s="289">
        <v>0</v>
      </c>
      <c r="Q9" s="289">
        <v>0</v>
      </c>
      <c r="R9" s="289">
        <v>0</v>
      </c>
      <c r="S9" s="289">
        <v>0</v>
      </c>
      <c r="T9" s="289">
        <v>0</v>
      </c>
      <c r="U9" s="289">
        <v>0</v>
      </c>
      <c r="V9" s="289">
        <v>0</v>
      </c>
      <c r="W9" s="289">
        <v>0</v>
      </c>
      <c r="X9" s="289">
        <v>0</v>
      </c>
      <c r="Y9" s="289">
        <v>0</v>
      </c>
      <c r="Z9" s="289" t="s">
        <v>75</v>
      </c>
      <c r="AA9" s="289" t="s">
        <v>75</v>
      </c>
      <c r="AB9" s="289" t="s">
        <v>75</v>
      </c>
      <c r="AC9" s="289" t="s">
        <v>75</v>
      </c>
      <c r="AD9" s="289" t="s">
        <v>75</v>
      </c>
      <c r="AE9" s="289" t="s">
        <v>75</v>
      </c>
      <c r="AF9" s="289" t="s">
        <v>75</v>
      </c>
      <c r="AG9" s="289" t="s">
        <v>75</v>
      </c>
      <c r="AH9" s="289" t="s">
        <v>75</v>
      </c>
      <c r="AI9" s="289" t="s">
        <v>75</v>
      </c>
      <c r="AJ9" s="289" t="s">
        <v>75</v>
      </c>
      <c r="AK9" s="289" t="s">
        <v>75</v>
      </c>
      <c r="AL9" s="289" t="s">
        <v>75</v>
      </c>
      <c r="AM9" s="289" t="s">
        <v>69</v>
      </c>
      <c r="AN9" s="289" t="s">
        <v>69</v>
      </c>
      <c r="AO9" s="289">
        <v>0</v>
      </c>
      <c r="AP9" s="289">
        <v>0</v>
      </c>
      <c r="AQ9" s="289">
        <v>0</v>
      </c>
      <c r="AR9" s="289">
        <v>0</v>
      </c>
      <c r="AS9" s="289">
        <v>0</v>
      </c>
      <c r="AT9" s="289">
        <v>0</v>
      </c>
      <c r="AU9" s="289">
        <v>0</v>
      </c>
      <c r="AV9" s="289">
        <v>0</v>
      </c>
      <c r="AW9" s="289">
        <v>0</v>
      </c>
      <c r="AX9" s="289">
        <v>0</v>
      </c>
      <c r="AY9" s="289">
        <v>0</v>
      </c>
      <c r="AZ9" s="275"/>
      <c r="BA9" s="290"/>
      <c r="BB9" s="291"/>
      <c r="BC9" s="292"/>
      <c r="BD9" s="292"/>
      <c r="BE9" s="292"/>
      <c r="BF9" s="292"/>
      <c r="BG9" s="293"/>
      <c r="BH9" s="290"/>
      <c r="BI9" s="281"/>
      <c r="BJ9" s="281"/>
      <c r="BK9" s="281"/>
      <c r="BL9" s="290"/>
      <c r="BM9" s="281"/>
      <c r="BN9" s="281"/>
      <c r="BO9" s="282"/>
      <c r="BP9" s="143"/>
      <c r="BQ9" s="294"/>
      <c r="BR9" s="294"/>
    </row>
    <row r="10" spans="2:71" s="161" customFormat="1" ht="2.25" customHeight="1">
      <c r="B10" s="400"/>
      <c r="C10" s="147" t="s">
        <v>22</v>
      </c>
      <c r="D10" s="148" t="s">
        <v>0</v>
      </c>
      <c r="E10" s="149"/>
      <c r="F10" s="150">
        <v>0</v>
      </c>
      <c r="G10" s="151">
        <v>0</v>
      </c>
      <c r="H10" s="151">
        <v>0</v>
      </c>
      <c r="I10" s="151">
        <v>0</v>
      </c>
      <c r="J10" s="151">
        <v>0</v>
      </c>
      <c r="K10" s="151">
        <v>0</v>
      </c>
      <c r="L10" s="151">
        <v>0</v>
      </c>
      <c r="M10" s="151">
        <v>0</v>
      </c>
      <c r="N10" s="151">
        <v>0</v>
      </c>
      <c r="O10" s="151">
        <v>0</v>
      </c>
      <c r="P10" s="151">
        <v>0</v>
      </c>
      <c r="Q10" s="151">
        <v>0</v>
      </c>
      <c r="R10" s="151">
        <v>0</v>
      </c>
      <c r="S10" s="151">
        <v>0</v>
      </c>
      <c r="T10" s="151">
        <v>0</v>
      </c>
      <c r="U10" s="151">
        <v>0</v>
      </c>
      <c r="V10" s="151">
        <v>0</v>
      </c>
      <c r="W10" s="151">
        <v>0</v>
      </c>
      <c r="X10" s="151">
        <v>0</v>
      </c>
      <c r="Y10" s="151">
        <v>0</v>
      </c>
      <c r="Z10" s="151">
        <v>0</v>
      </c>
      <c r="AA10" s="151">
        <v>0</v>
      </c>
      <c r="AB10" s="151">
        <v>0</v>
      </c>
      <c r="AC10" s="151">
        <v>0</v>
      </c>
      <c r="AD10" s="151">
        <v>0</v>
      </c>
      <c r="AE10" s="151">
        <v>0</v>
      </c>
      <c r="AF10" s="151">
        <v>0</v>
      </c>
      <c r="AG10" s="151">
        <v>0</v>
      </c>
      <c r="AH10" s="151">
        <v>0</v>
      </c>
      <c r="AI10" s="151">
        <v>0</v>
      </c>
      <c r="AJ10" s="151">
        <v>0</v>
      </c>
      <c r="AK10" s="151">
        <v>0</v>
      </c>
      <c r="AL10" s="151">
        <v>0</v>
      </c>
      <c r="AM10" s="151">
        <v>0</v>
      </c>
      <c r="AN10" s="151">
        <v>0</v>
      </c>
      <c r="AO10" s="151">
        <v>0</v>
      </c>
      <c r="AP10" s="151">
        <v>0</v>
      </c>
      <c r="AQ10" s="151">
        <v>0</v>
      </c>
      <c r="AR10" s="151">
        <v>0</v>
      </c>
      <c r="AS10" s="151">
        <v>0</v>
      </c>
      <c r="AT10" s="151">
        <v>0</v>
      </c>
      <c r="AU10" s="151">
        <v>0</v>
      </c>
      <c r="AV10" s="151">
        <v>0</v>
      </c>
      <c r="AW10" s="151">
        <v>0</v>
      </c>
      <c r="AX10" s="151">
        <v>0</v>
      </c>
      <c r="AY10" s="151">
        <v>0</v>
      </c>
      <c r="AZ10" s="152">
        <v>0</v>
      </c>
      <c r="BA10" s="153">
        <v>0</v>
      </c>
      <c r="BB10" s="154">
        <v>0</v>
      </c>
      <c r="BC10" s="155">
        <v>0</v>
      </c>
      <c r="BD10" s="156">
        <v>0</v>
      </c>
      <c r="BE10" s="156">
        <v>0</v>
      </c>
      <c r="BF10" s="156">
        <v>0</v>
      </c>
      <c r="BG10" s="157">
        <v>0</v>
      </c>
      <c r="BH10" s="153">
        <v>0</v>
      </c>
      <c r="BI10" s="154">
        <v>0</v>
      </c>
      <c r="BJ10" s="156">
        <v>0</v>
      </c>
      <c r="BK10" s="157">
        <v>0</v>
      </c>
      <c r="BL10" s="153">
        <v>0</v>
      </c>
      <c r="BM10" s="158">
        <v>0</v>
      </c>
      <c r="BN10" s="158">
        <v>0</v>
      </c>
      <c r="BO10" s="159">
        <v>0</v>
      </c>
      <c r="BP10" s="144">
        <v>0</v>
      </c>
      <c r="BQ10" s="160">
        <v>2000</v>
      </c>
      <c r="BR10" s="160">
        <v>-2000</v>
      </c>
      <c r="BS10" s="162">
        <v>0</v>
      </c>
    </row>
    <row r="11" spans="2:70" s="161" customFormat="1" ht="67.5" customHeight="1" hidden="1">
      <c r="B11" s="400"/>
      <c r="C11" s="147" t="s">
        <v>23</v>
      </c>
      <c r="D11" s="148" t="s">
        <v>1</v>
      </c>
      <c r="E11" s="149"/>
      <c r="F11" s="150">
        <v>0</v>
      </c>
      <c r="G11" s="151">
        <v>0</v>
      </c>
      <c r="H11" s="151">
        <v>0</v>
      </c>
      <c r="I11" s="151">
        <v>0</v>
      </c>
      <c r="J11" s="151">
        <v>0</v>
      </c>
      <c r="K11" s="151">
        <v>0</v>
      </c>
      <c r="L11" s="151">
        <v>0</v>
      </c>
      <c r="M11" s="151">
        <v>0</v>
      </c>
      <c r="N11" s="151">
        <v>0</v>
      </c>
      <c r="O11" s="151">
        <v>0</v>
      </c>
      <c r="P11" s="151">
        <v>0</v>
      </c>
      <c r="Q11" s="151">
        <v>0</v>
      </c>
      <c r="R11" s="151">
        <v>0</v>
      </c>
      <c r="S11" s="151">
        <v>0</v>
      </c>
      <c r="T11" s="151">
        <v>0</v>
      </c>
      <c r="U11" s="151">
        <v>0</v>
      </c>
      <c r="V11" s="151">
        <v>0</v>
      </c>
      <c r="W11" s="151">
        <v>0</v>
      </c>
      <c r="X11" s="151">
        <v>0</v>
      </c>
      <c r="Y11" s="151">
        <v>0</v>
      </c>
      <c r="Z11" s="151">
        <v>0</v>
      </c>
      <c r="AA11" s="151">
        <v>0</v>
      </c>
      <c r="AB11" s="151">
        <v>0</v>
      </c>
      <c r="AC11" s="151">
        <v>0</v>
      </c>
      <c r="AD11" s="151">
        <v>0</v>
      </c>
      <c r="AE11" s="151">
        <v>0</v>
      </c>
      <c r="AF11" s="151">
        <v>0</v>
      </c>
      <c r="AG11" s="151">
        <v>0</v>
      </c>
      <c r="AH11" s="151">
        <v>0</v>
      </c>
      <c r="AI11" s="151">
        <v>0</v>
      </c>
      <c r="AJ11" s="151">
        <v>0</v>
      </c>
      <c r="AK11" s="151">
        <v>0</v>
      </c>
      <c r="AL11" s="151">
        <v>0</v>
      </c>
      <c r="AM11" s="151">
        <v>0</v>
      </c>
      <c r="AN11" s="151">
        <v>0</v>
      </c>
      <c r="AO11" s="151">
        <v>0</v>
      </c>
      <c r="AP11" s="151">
        <v>0</v>
      </c>
      <c r="AQ11" s="151">
        <v>0</v>
      </c>
      <c r="AR11" s="151">
        <v>0</v>
      </c>
      <c r="AS11" s="151">
        <v>0</v>
      </c>
      <c r="AT11" s="151">
        <v>0</v>
      </c>
      <c r="AU11" s="151">
        <v>0</v>
      </c>
      <c r="AV11" s="151">
        <v>0</v>
      </c>
      <c r="AW11" s="151">
        <v>0</v>
      </c>
      <c r="AX11" s="151">
        <v>0</v>
      </c>
      <c r="AY11" s="151">
        <v>0</v>
      </c>
      <c r="AZ11" s="152">
        <v>0</v>
      </c>
      <c r="BA11" s="153">
        <v>0</v>
      </c>
      <c r="BB11" s="154">
        <v>0</v>
      </c>
      <c r="BC11" s="155">
        <v>0</v>
      </c>
      <c r="BD11" s="156">
        <v>0</v>
      </c>
      <c r="BE11" s="156">
        <v>0</v>
      </c>
      <c r="BF11" s="156">
        <v>0</v>
      </c>
      <c r="BG11" s="157">
        <v>0</v>
      </c>
      <c r="BH11" s="153">
        <v>0</v>
      </c>
      <c r="BI11" s="154">
        <v>0</v>
      </c>
      <c r="BJ11" s="156">
        <v>0</v>
      </c>
      <c r="BK11" s="157">
        <v>0</v>
      </c>
      <c r="BL11" s="153">
        <v>0</v>
      </c>
      <c r="BM11" s="158">
        <v>0</v>
      </c>
      <c r="BN11" s="158">
        <v>0</v>
      </c>
      <c r="BO11" s="159">
        <v>0</v>
      </c>
      <c r="BP11" s="144">
        <v>0</v>
      </c>
      <c r="BQ11" s="160">
        <v>0</v>
      </c>
      <c r="BR11" s="160">
        <v>0</v>
      </c>
    </row>
    <row r="12" spans="2:71" s="161" customFormat="1" ht="63.75" customHeight="1" hidden="1">
      <c r="B12" s="400"/>
      <c r="C12" s="147" t="s">
        <v>24</v>
      </c>
      <c r="D12" s="148" t="s">
        <v>2</v>
      </c>
      <c r="E12" s="149"/>
      <c r="F12" s="150">
        <v>0</v>
      </c>
      <c r="G12" s="151">
        <v>0</v>
      </c>
      <c r="H12" s="151">
        <v>0</v>
      </c>
      <c r="I12" s="151">
        <v>0</v>
      </c>
      <c r="J12" s="151">
        <v>0</v>
      </c>
      <c r="K12" s="151">
        <v>0</v>
      </c>
      <c r="L12" s="151">
        <v>0</v>
      </c>
      <c r="M12" s="151">
        <v>0</v>
      </c>
      <c r="N12" s="151">
        <v>0</v>
      </c>
      <c r="O12" s="151">
        <v>0</v>
      </c>
      <c r="P12" s="151">
        <v>0</v>
      </c>
      <c r="Q12" s="151">
        <v>0</v>
      </c>
      <c r="R12" s="151">
        <v>0</v>
      </c>
      <c r="S12" s="151">
        <v>0</v>
      </c>
      <c r="T12" s="151">
        <v>0</v>
      </c>
      <c r="U12" s="151">
        <v>0</v>
      </c>
      <c r="V12" s="151">
        <v>0</v>
      </c>
      <c r="W12" s="151">
        <v>0</v>
      </c>
      <c r="X12" s="151">
        <v>0</v>
      </c>
      <c r="Y12" s="151">
        <v>0</v>
      </c>
      <c r="Z12" s="151">
        <v>0</v>
      </c>
      <c r="AA12" s="151">
        <v>0</v>
      </c>
      <c r="AB12" s="151">
        <v>0</v>
      </c>
      <c r="AC12" s="151">
        <v>0</v>
      </c>
      <c r="AD12" s="151">
        <v>0</v>
      </c>
      <c r="AE12" s="151">
        <v>0</v>
      </c>
      <c r="AF12" s="151">
        <v>0</v>
      </c>
      <c r="AG12" s="151">
        <v>0</v>
      </c>
      <c r="AH12" s="151">
        <v>0</v>
      </c>
      <c r="AI12" s="151">
        <v>0</v>
      </c>
      <c r="AJ12" s="151">
        <v>0</v>
      </c>
      <c r="AK12" s="151">
        <v>0</v>
      </c>
      <c r="AL12" s="151">
        <v>0</v>
      </c>
      <c r="AM12" s="151">
        <v>0</v>
      </c>
      <c r="AN12" s="151">
        <v>0</v>
      </c>
      <c r="AO12" s="151">
        <v>0</v>
      </c>
      <c r="AP12" s="151">
        <v>0</v>
      </c>
      <c r="AQ12" s="151">
        <v>0</v>
      </c>
      <c r="AR12" s="151">
        <v>0</v>
      </c>
      <c r="AS12" s="151">
        <v>0</v>
      </c>
      <c r="AT12" s="151">
        <v>0</v>
      </c>
      <c r="AU12" s="151">
        <v>0</v>
      </c>
      <c r="AV12" s="151">
        <v>0</v>
      </c>
      <c r="AW12" s="151">
        <v>0</v>
      </c>
      <c r="AX12" s="151">
        <v>0</v>
      </c>
      <c r="AY12" s="151">
        <v>0</v>
      </c>
      <c r="AZ12" s="152">
        <v>0</v>
      </c>
      <c r="BA12" s="153">
        <v>0</v>
      </c>
      <c r="BB12" s="154">
        <v>0</v>
      </c>
      <c r="BC12" s="155">
        <v>0</v>
      </c>
      <c r="BD12" s="156">
        <v>0</v>
      </c>
      <c r="BE12" s="156">
        <v>0</v>
      </c>
      <c r="BF12" s="156">
        <v>0</v>
      </c>
      <c r="BG12" s="157">
        <v>0</v>
      </c>
      <c r="BH12" s="153">
        <v>0</v>
      </c>
      <c r="BI12" s="154">
        <v>0</v>
      </c>
      <c r="BJ12" s="156">
        <v>0</v>
      </c>
      <c r="BK12" s="157">
        <v>0</v>
      </c>
      <c r="BL12" s="153">
        <v>0</v>
      </c>
      <c r="BM12" s="158">
        <v>0</v>
      </c>
      <c r="BN12" s="158">
        <v>0</v>
      </c>
      <c r="BO12" s="159">
        <v>0</v>
      </c>
      <c r="BP12" s="144">
        <v>0</v>
      </c>
      <c r="BQ12" s="160">
        <v>515</v>
      </c>
      <c r="BR12" s="160">
        <v>-515</v>
      </c>
      <c r="BS12" s="162">
        <v>0</v>
      </c>
    </row>
    <row r="13" spans="2:70" s="161" customFormat="1" ht="72" customHeight="1" hidden="1">
      <c r="B13" s="400"/>
      <c r="C13" s="147" t="s">
        <v>26</v>
      </c>
      <c r="D13" s="148" t="s">
        <v>3</v>
      </c>
      <c r="E13" s="149"/>
      <c r="F13" s="150">
        <v>0</v>
      </c>
      <c r="G13" s="151">
        <v>0</v>
      </c>
      <c r="H13" s="151">
        <v>0</v>
      </c>
      <c r="I13" s="151">
        <v>0</v>
      </c>
      <c r="J13" s="151">
        <v>0</v>
      </c>
      <c r="K13" s="151">
        <v>0</v>
      </c>
      <c r="L13" s="151">
        <v>0</v>
      </c>
      <c r="M13" s="151">
        <v>0</v>
      </c>
      <c r="N13" s="151">
        <v>0</v>
      </c>
      <c r="O13" s="151">
        <v>0</v>
      </c>
      <c r="P13" s="151">
        <v>0</v>
      </c>
      <c r="Q13" s="151">
        <v>0</v>
      </c>
      <c r="R13" s="151">
        <v>0</v>
      </c>
      <c r="S13" s="151">
        <v>0</v>
      </c>
      <c r="T13" s="151">
        <v>0</v>
      </c>
      <c r="U13" s="151">
        <v>0</v>
      </c>
      <c r="V13" s="151">
        <v>0</v>
      </c>
      <c r="W13" s="151">
        <v>0</v>
      </c>
      <c r="X13" s="151">
        <v>0</v>
      </c>
      <c r="Y13" s="151">
        <v>0</v>
      </c>
      <c r="Z13" s="151">
        <v>0</v>
      </c>
      <c r="AA13" s="151">
        <v>0</v>
      </c>
      <c r="AB13" s="151">
        <v>0</v>
      </c>
      <c r="AC13" s="151">
        <v>0</v>
      </c>
      <c r="AD13" s="151">
        <v>0</v>
      </c>
      <c r="AE13" s="151">
        <v>0</v>
      </c>
      <c r="AF13" s="151">
        <v>0</v>
      </c>
      <c r="AG13" s="151">
        <v>0</v>
      </c>
      <c r="AH13" s="151">
        <v>0</v>
      </c>
      <c r="AI13" s="151">
        <v>0</v>
      </c>
      <c r="AJ13" s="151">
        <v>0</v>
      </c>
      <c r="AK13" s="151">
        <v>0</v>
      </c>
      <c r="AL13" s="151">
        <v>0</v>
      </c>
      <c r="AM13" s="151">
        <v>0</v>
      </c>
      <c r="AN13" s="151">
        <v>0</v>
      </c>
      <c r="AO13" s="151">
        <v>0</v>
      </c>
      <c r="AP13" s="151">
        <v>0</v>
      </c>
      <c r="AQ13" s="151">
        <v>0</v>
      </c>
      <c r="AR13" s="151">
        <v>0</v>
      </c>
      <c r="AS13" s="151">
        <v>0</v>
      </c>
      <c r="AT13" s="151">
        <v>0</v>
      </c>
      <c r="AU13" s="151">
        <v>0</v>
      </c>
      <c r="AV13" s="151">
        <v>0</v>
      </c>
      <c r="AW13" s="151">
        <v>0</v>
      </c>
      <c r="AX13" s="151">
        <v>0</v>
      </c>
      <c r="AY13" s="151">
        <v>0</v>
      </c>
      <c r="AZ13" s="152">
        <v>0</v>
      </c>
      <c r="BA13" s="153">
        <v>0</v>
      </c>
      <c r="BB13" s="154">
        <v>0</v>
      </c>
      <c r="BC13" s="155">
        <v>0</v>
      </c>
      <c r="BD13" s="156">
        <v>0</v>
      </c>
      <c r="BE13" s="156">
        <v>0</v>
      </c>
      <c r="BF13" s="156">
        <v>0</v>
      </c>
      <c r="BG13" s="157">
        <v>0</v>
      </c>
      <c r="BH13" s="153">
        <v>0</v>
      </c>
      <c r="BI13" s="154">
        <v>0</v>
      </c>
      <c r="BJ13" s="156">
        <v>0</v>
      </c>
      <c r="BK13" s="157">
        <v>0</v>
      </c>
      <c r="BL13" s="153">
        <v>0</v>
      </c>
      <c r="BM13" s="158">
        <v>0</v>
      </c>
      <c r="BN13" s="158">
        <v>0</v>
      </c>
      <c r="BO13" s="159">
        <v>0</v>
      </c>
      <c r="BP13" s="144">
        <v>0</v>
      </c>
      <c r="BQ13" s="160">
        <v>0</v>
      </c>
      <c r="BR13" s="160">
        <v>0</v>
      </c>
    </row>
    <row r="14" spans="2:70" s="161" customFormat="1" ht="81" customHeight="1" hidden="1">
      <c r="B14" s="400"/>
      <c r="C14" s="147" t="s">
        <v>25</v>
      </c>
      <c r="D14" s="148" t="s">
        <v>71</v>
      </c>
      <c r="E14" s="149"/>
      <c r="F14" s="150">
        <v>0</v>
      </c>
      <c r="G14" s="151">
        <v>0</v>
      </c>
      <c r="H14" s="151">
        <v>0</v>
      </c>
      <c r="I14" s="151">
        <v>0</v>
      </c>
      <c r="J14" s="151">
        <v>0</v>
      </c>
      <c r="K14" s="151">
        <v>0</v>
      </c>
      <c r="L14" s="151">
        <v>0</v>
      </c>
      <c r="M14" s="151">
        <v>0</v>
      </c>
      <c r="N14" s="151">
        <v>0</v>
      </c>
      <c r="O14" s="151">
        <v>0</v>
      </c>
      <c r="P14" s="151">
        <v>0</v>
      </c>
      <c r="Q14" s="151">
        <v>0</v>
      </c>
      <c r="R14" s="151">
        <v>0</v>
      </c>
      <c r="S14" s="151">
        <v>0</v>
      </c>
      <c r="T14" s="151">
        <v>0</v>
      </c>
      <c r="U14" s="151">
        <v>0</v>
      </c>
      <c r="V14" s="151">
        <v>0</v>
      </c>
      <c r="W14" s="151">
        <v>0</v>
      </c>
      <c r="X14" s="151">
        <v>0</v>
      </c>
      <c r="Y14" s="151">
        <v>0</v>
      </c>
      <c r="Z14" s="151">
        <v>0</v>
      </c>
      <c r="AA14" s="151">
        <v>0</v>
      </c>
      <c r="AB14" s="151">
        <v>0</v>
      </c>
      <c r="AC14" s="151">
        <v>0</v>
      </c>
      <c r="AD14" s="151">
        <v>0</v>
      </c>
      <c r="AE14" s="151">
        <v>0</v>
      </c>
      <c r="AF14" s="151">
        <v>0</v>
      </c>
      <c r="AG14" s="151">
        <v>0</v>
      </c>
      <c r="AH14" s="151">
        <v>0</v>
      </c>
      <c r="AI14" s="151">
        <v>0</v>
      </c>
      <c r="AJ14" s="151">
        <v>0</v>
      </c>
      <c r="AK14" s="151">
        <v>0</v>
      </c>
      <c r="AL14" s="151">
        <v>0</v>
      </c>
      <c r="AM14" s="151">
        <v>0</v>
      </c>
      <c r="AN14" s="151">
        <v>0</v>
      </c>
      <c r="AO14" s="151">
        <v>0</v>
      </c>
      <c r="AP14" s="151">
        <v>0</v>
      </c>
      <c r="AQ14" s="151">
        <v>0</v>
      </c>
      <c r="AR14" s="151">
        <v>0</v>
      </c>
      <c r="AS14" s="151">
        <v>0</v>
      </c>
      <c r="AT14" s="151">
        <v>0</v>
      </c>
      <c r="AU14" s="151">
        <v>0</v>
      </c>
      <c r="AV14" s="151">
        <v>0</v>
      </c>
      <c r="AW14" s="151">
        <v>0</v>
      </c>
      <c r="AX14" s="151">
        <v>0</v>
      </c>
      <c r="AY14" s="151">
        <v>0</v>
      </c>
      <c r="AZ14" s="152">
        <v>0</v>
      </c>
      <c r="BA14" s="153">
        <v>0</v>
      </c>
      <c r="BB14" s="154">
        <v>0</v>
      </c>
      <c r="BC14" s="155">
        <v>0</v>
      </c>
      <c r="BD14" s="156">
        <v>0</v>
      </c>
      <c r="BE14" s="156">
        <v>0</v>
      </c>
      <c r="BF14" s="156">
        <v>0</v>
      </c>
      <c r="BG14" s="157">
        <v>0</v>
      </c>
      <c r="BH14" s="153">
        <v>0</v>
      </c>
      <c r="BI14" s="154">
        <v>0</v>
      </c>
      <c r="BJ14" s="156">
        <v>0</v>
      </c>
      <c r="BK14" s="157">
        <v>0</v>
      </c>
      <c r="BL14" s="153">
        <v>0</v>
      </c>
      <c r="BM14" s="158">
        <v>0</v>
      </c>
      <c r="BN14" s="158">
        <v>0</v>
      </c>
      <c r="BO14" s="159">
        <v>0</v>
      </c>
      <c r="BP14" s="144">
        <v>0</v>
      </c>
      <c r="BQ14" s="160">
        <v>0</v>
      </c>
      <c r="BR14" s="160">
        <v>0</v>
      </c>
    </row>
    <row r="15" spans="2:70" s="161" customFormat="1" ht="60" customHeight="1" hidden="1">
      <c r="B15" s="400"/>
      <c r="C15" s="147" t="s">
        <v>27</v>
      </c>
      <c r="D15" s="148" t="s">
        <v>4</v>
      </c>
      <c r="E15" s="149"/>
      <c r="F15" s="150">
        <v>0</v>
      </c>
      <c r="G15" s="151">
        <v>0</v>
      </c>
      <c r="H15" s="151">
        <v>0</v>
      </c>
      <c r="I15" s="151">
        <v>0</v>
      </c>
      <c r="J15" s="151">
        <v>0</v>
      </c>
      <c r="K15" s="151">
        <v>0</v>
      </c>
      <c r="L15" s="151">
        <v>0</v>
      </c>
      <c r="M15" s="151">
        <v>0</v>
      </c>
      <c r="N15" s="151">
        <v>0</v>
      </c>
      <c r="O15" s="151">
        <v>0</v>
      </c>
      <c r="P15" s="151">
        <v>0</v>
      </c>
      <c r="Q15" s="151">
        <v>0</v>
      </c>
      <c r="R15" s="151">
        <v>0</v>
      </c>
      <c r="S15" s="151">
        <v>0</v>
      </c>
      <c r="T15" s="151">
        <v>0</v>
      </c>
      <c r="U15" s="151">
        <v>0</v>
      </c>
      <c r="V15" s="151">
        <v>0</v>
      </c>
      <c r="W15" s="151">
        <v>0</v>
      </c>
      <c r="X15" s="151">
        <v>0</v>
      </c>
      <c r="Y15" s="151">
        <v>0</v>
      </c>
      <c r="Z15" s="151">
        <v>0</v>
      </c>
      <c r="AA15" s="151">
        <v>0</v>
      </c>
      <c r="AB15" s="151">
        <v>0</v>
      </c>
      <c r="AC15" s="151">
        <v>0</v>
      </c>
      <c r="AD15" s="151">
        <v>0</v>
      </c>
      <c r="AE15" s="151">
        <v>0</v>
      </c>
      <c r="AF15" s="151">
        <v>0</v>
      </c>
      <c r="AG15" s="151">
        <v>0</v>
      </c>
      <c r="AH15" s="151">
        <v>0</v>
      </c>
      <c r="AI15" s="151">
        <v>0</v>
      </c>
      <c r="AJ15" s="151">
        <v>0</v>
      </c>
      <c r="AK15" s="151">
        <v>0</v>
      </c>
      <c r="AL15" s="151">
        <v>0</v>
      </c>
      <c r="AM15" s="151">
        <v>0</v>
      </c>
      <c r="AN15" s="151">
        <v>0</v>
      </c>
      <c r="AO15" s="151">
        <v>0</v>
      </c>
      <c r="AP15" s="151">
        <v>0</v>
      </c>
      <c r="AQ15" s="151">
        <v>0</v>
      </c>
      <c r="AR15" s="151">
        <v>0</v>
      </c>
      <c r="AS15" s="151">
        <v>0</v>
      </c>
      <c r="AT15" s="151">
        <v>0</v>
      </c>
      <c r="AU15" s="151">
        <v>0</v>
      </c>
      <c r="AV15" s="151">
        <v>0</v>
      </c>
      <c r="AW15" s="151">
        <v>0</v>
      </c>
      <c r="AX15" s="151">
        <v>0</v>
      </c>
      <c r="AY15" s="151">
        <v>0</v>
      </c>
      <c r="AZ15" s="152">
        <v>0</v>
      </c>
      <c r="BA15" s="153">
        <v>0</v>
      </c>
      <c r="BB15" s="154">
        <v>0</v>
      </c>
      <c r="BC15" s="155">
        <v>0</v>
      </c>
      <c r="BD15" s="156">
        <v>0</v>
      </c>
      <c r="BE15" s="156">
        <v>0</v>
      </c>
      <c r="BF15" s="156">
        <v>0</v>
      </c>
      <c r="BG15" s="157">
        <v>0</v>
      </c>
      <c r="BH15" s="153">
        <v>0</v>
      </c>
      <c r="BI15" s="154">
        <v>0</v>
      </c>
      <c r="BJ15" s="156">
        <v>0</v>
      </c>
      <c r="BK15" s="157">
        <v>0</v>
      </c>
      <c r="BL15" s="153">
        <v>0</v>
      </c>
      <c r="BM15" s="158">
        <v>0</v>
      </c>
      <c r="BN15" s="158">
        <v>0</v>
      </c>
      <c r="BO15" s="159">
        <v>0</v>
      </c>
      <c r="BP15" s="144">
        <v>0</v>
      </c>
      <c r="BQ15" s="160">
        <v>0</v>
      </c>
      <c r="BR15" s="160"/>
    </row>
    <row r="16" spans="2:70" s="161" customFormat="1" ht="35.25" hidden="1">
      <c r="B16" s="400"/>
      <c r="C16" s="147" t="s">
        <v>28</v>
      </c>
      <c r="D16" s="148" t="s">
        <v>76</v>
      </c>
      <c r="E16" s="149"/>
      <c r="F16" s="150">
        <v>0</v>
      </c>
      <c r="G16" s="151">
        <v>0</v>
      </c>
      <c r="H16" s="151">
        <v>0</v>
      </c>
      <c r="I16" s="151">
        <v>0</v>
      </c>
      <c r="J16" s="151">
        <v>0</v>
      </c>
      <c r="K16" s="151">
        <v>0</v>
      </c>
      <c r="L16" s="151">
        <v>0</v>
      </c>
      <c r="M16" s="151">
        <v>0</v>
      </c>
      <c r="N16" s="151">
        <v>0</v>
      </c>
      <c r="O16" s="151">
        <v>0</v>
      </c>
      <c r="P16" s="151">
        <v>0</v>
      </c>
      <c r="Q16" s="151">
        <v>0</v>
      </c>
      <c r="R16" s="151">
        <v>0</v>
      </c>
      <c r="S16" s="151">
        <v>0</v>
      </c>
      <c r="T16" s="151">
        <v>0</v>
      </c>
      <c r="U16" s="151">
        <v>0</v>
      </c>
      <c r="V16" s="151">
        <v>0</v>
      </c>
      <c r="W16" s="151">
        <v>0</v>
      </c>
      <c r="X16" s="151">
        <v>0</v>
      </c>
      <c r="Y16" s="151">
        <v>0</v>
      </c>
      <c r="Z16" s="151">
        <v>0</v>
      </c>
      <c r="AA16" s="151">
        <v>0</v>
      </c>
      <c r="AB16" s="151">
        <v>0</v>
      </c>
      <c r="AC16" s="151">
        <v>0</v>
      </c>
      <c r="AD16" s="151">
        <v>0</v>
      </c>
      <c r="AE16" s="151">
        <v>0</v>
      </c>
      <c r="AF16" s="151">
        <v>0</v>
      </c>
      <c r="AG16" s="151">
        <v>0</v>
      </c>
      <c r="AH16" s="151">
        <v>0</v>
      </c>
      <c r="AI16" s="151">
        <v>0</v>
      </c>
      <c r="AJ16" s="151">
        <v>0</v>
      </c>
      <c r="AK16" s="151">
        <v>0</v>
      </c>
      <c r="AL16" s="151">
        <v>0</v>
      </c>
      <c r="AM16" s="151">
        <v>0</v>
      </c>
      <c r="AN16" s="151">
        <v>0</v>
      </c>
      <c r="AO16" s="151">
        <v>0</v>
      </c>
      <c r="AP16" s="151">
        <v>0</v>
      </c>
      <c r="AQ16" s="151">
        <v>0</v>
      </c>
      <c r="AR16" s="151">
        <v>0</v>
      </c>
      <c r="AS16" s="151">
        <v>0</v>
      </c>
      <c r="AT16" s="151">
        <v>0</v>
      </c>
      <c r="AU16" s="151">
        <v>0</v>
      </c>
      <c r="AV16" s="151">
        <v>0</v>
      </c>
      <c r="AW16" s="151">
        <v>0</v>
      </c>
      <c r="AX16" s="151">
        <v>0</v>
      </c>
      <c r="AY16" s="151">
        <v>0</v>
      </c>
      <c r="AZ16" s="152">
        <v>0</v>
      </c>
      <c r="BA16" s="153">
        <v>0</v>
      </c>
      <c r="BB16" s="154">
        <v>0</v>
      </c>
      <c r="BC16" s="155">
        <v>0</v>
      </c>
      <c r="BD16" s="156">
        <v>0</v>
      </c>
      <c r="BE16" s="156">
        <v>0</v>
      </c>
      <c r="BF16" s="156">
        <v>0</v>
      </c>
      <c r="BG16" s="157">
        <v>0</v>
      </c>
      <c r="BH16" s="153">
        <v>0</v>
      </c>
      <c r="BI16" s="154">
        <v>0</v>
      </c>
      <c r="BJ16" s="156">
        <v>0</v>
      </c>
      <c r="BK16" s="157">
        <v>0</v>
      </c>
      <c r="BL16" s="153">
        <v>0</v>
      </c>
      <c r="BM16" s="158">
        <v>0</v>
      </c>
      <c r="BN16" s="158">
        <v>0</v>
      </c>
      <c r="BO16" s="159">
        <v>0</v>
      </c>
      <c r="BP16" s="144">
        <v>0</v>
      </c>
      <c r="BQ16" s="160">
        <v>0</v>
      </c>
      <c r="BR16" s="160"/>
    </row>
    <row r="17" spans="2:72" s="161" customFormat="1" ht="48.75" customHeight="1" hidden="1">
      <c r="B17" s="400"/>
      <c r="C17" s="147" t="s">
        <v>29</v>
      </c>
      <c r="D17" s="148" t="s">
        <v>5</v>
      </c>
      <c r="E17" s="149"/>
      <c r="F17" s="150">
        <v>0</v>
      </c>
      <c r="G17" s="151">
        <v>0</v>
      </c>
      <c r="H17" s="151">
        <v>0</v>
      </c>
      <c r="I17" s="151">
        <v>0</v>
      </c>
      <c r="J17" s="151">
        <v>0</v>
      </c>
      <c r="K17" s="151">
        <v>0</v>
      </c>
      <c r="L17" s="151">
        <v>0</v>
      </c>
      <c r="M17" s="151">
        <v>0</v>
      </c>
      <c r="N17" s="151">
        <v>0</v>
      </c>
      <c r="O17" s="151">
        <v>0</v>
      </c>
      <c r="P17" s="151">
        <v>0</v>
      </c>
      <c r="Q17" s="151">
        <v>0</v>
      </c>
      <c r="R17" s="151">
        <v>0</v>
      </c>
      <c r="S17" s="151">
        <v>0</v>
      </c>
      <c r="T17" s="151">
        <v>0</v>
      </c>
      <c r="U17" s="151">
        <v>0</v>
      </c>
      <c r="V17" s="151">
        <v>0</v>
      </c>
      <c r="W17" s="151">
        <v>0</v>
      </c>
      <c r="X17" s="151">
        <v>0</v>
      </c>
      <c r="Y17" s="151">
        <v>0</v>
      </c>
      <c r="Z17" s="151">
        <v>0</v>
      </c>
      <c r="AA17" s="151">
        <v>0</v>
      </c>
      <c r="AB17" s="151">
        <v>0</v>
      </c>
      <c r="AC17" s="151">
        <v>0</v>
      </c>
      <c r="AD17" s="151">
        <v>0</v>
      </c>
      <c r="AE17" s="151">
        <v>0</v>
      </c>
      <c r="AF17" s="151">
        <v>0</v>
      </c>
      <c r="AG17" s="151">
        <v>0</v>
      </c>
      <c r="AH17" s="151">
        <v>0</v>
      </c>
      <c r="AI17" s="151">
        <v>0</v>
      </c>
      <c r="AJ17" s="151">
        <v>0</v>
      </c>
      <c r="AK17" s="151">
        <v>0</v>
      </c>
      <c r="AL17" s="151">
        <v>0</v>
      </c>
      <c r="AM17" s="151">
        <v>0</v>
      </c>
      <c r="AN17" s="151">
        <v>0</v>
      </c>
      <c r="AO17" s="151">
        <v>0</v>
      </c>
      <c r="AP17" s="151">
        <v>0</v>
      </c>
      <c r="AQ17" s="151">
        <v>0</v>
      </c>
      <c r="AR17" s="151">
        <v>0</v>
      </c>
      <c r="AS17" s="151">
        <v>0</v>
      </c>
      <c r="AT17" s="151">
        <v>0</v>
      </c>
      <c r="AU17" s="151">
        <v>0</v>
      </c>
      <c r="AV17" s="151">
        <v>0</v>
      </c>
      <c r="AW17" s="151">
        <v>0</v>
      </c>
      <c r="AX17" s="151">
        <v>0</v>
      </c>
      <c r="AY17" s="151">
        <v>0</v>
      </c>
      <c r="AZ17" s="152">
        <v>0</v>
      </c>
      <c r="BA17" s="153">
        <v>0</v>
      </c>
      <c r="BB17" s="154">
        <v>0</v>
      </c>
      <c r="BC17" s="155">
        <v>0</v>
      </c>
      <c r="BD17" s="156">
        <v>0</v>
      </c>
      <c r="BE17" s="156">
        <v>0</v>
      </c>
      <c r="BF17" s="156">
        <v>0</v>
      </c>
      <c r="BG17" s="157">
        <v>0</v>
      </c>
      <c r="BH17" s="153">
        <v>0</v>
      </c>
      <c r="BI17" s="154">
        <v>0</v>
      </c>
      <c r="BJ17" s="156">
        <v>0</v>
      </c>
      <c r="BK17" s="157">
        <v>0</v>
      </c>
      <c r="BL17" s="153">
        <v>0</v>
      </c>
      <c r="BM17" s="158">
        <v>0</v>
      </c>
      <c r="BN17" s="158">
        <v>0</v>
      </c>
      <c r="BO17" s="159">
        <v>0</v>
      </c>
      <c r="BP17" s="144">
        <v>0</v>
      </c>
      <c r="BQ17" s="160">
        <v>0</v>
      </c>
      <c r="BR17" s="160"/>
      <c r="BT17" s="162"/>
    </row>
    <row r="18" spans="2:73" s="161" customFormat="1" ht="154.5" customHeight="1">
      <c r="B18" s="400"/>
      <c r="C18" s="147" t="s">
        <v>30</v>
      </c>
      <c r="D18" s="148" t="s">
        <v>6</v>
      </c>
      <c r="E18" s="149"/>
      <c r="F18" s="150">
        <v>80</v>
      </c>
      <c r="G18" s="151">
        <v>80</v>
      </c>
      <c r="H18" s="151">
        <v>0</v>
      </c>
      <c r="I18" s="151">
        <v>0</v>
      </c>
      <c r="J18" s="151">
        <v>0</v>
      </c>
      <c r="K18" s="151">
        <v>0</v>
      </c>
      <c r="L18" s="151">
        <v>0</v>
      </c>
      <c r="M18" s="151">
        <v>0</v>
      </c>
      <c r="N18" s="151">
        <v>0</v>
      </c>
      <c r="O18" s="151">
        <v>0</v>
      </c>
      <c r="P18" s="151">
        <v>0</v>
      </c>
      <c r="Q18" s="151">
        <v>0</v>
      </c>
      <c r="R18" s="151">
        <v>0</v>
      </c>
      <c r="S18" s="151">
        <v>0</v>
      </c>
      <c r="T18" s="151">
        <v>0</v>
      </c>
      <c r="U18" s="151">
        <v>0</v>
      </c>
      <c r="V18" s="151">
        <v>0</v>
      </c>
      <c r="W18" s="151">
        <v>0</v>
      </c>
      <c r="X18" s="151">
        <v>0</v>
      </c>
      <c r="Y18" s="151">
        <v>0</v>
      </c>
      <c r="Z18" s="151">
        <v>0</v>
      </c>
      <c r="AA18" s="151">
        <v>0</v>
      </c>
      <c r="AB18" s="151">
        <v>0</v>
      </c>
      <c r="AC18" s="151">
        <v>0</v>
      </c>
      <c r="AD18" s="151">
        <v>0</v>
      </c>
      <c r="AE18" s="151">
        <v>0</v>
      </c>
      <c r="AF18" s="151">
        <v>0</v>
      </c>
      <c r="AG18" s="151">
        <v>0</v>
      </c>
      <c r="AH18" s="151">
        <v>0</v>
      </c>
      <c r="AI18" s="151">
        <v>0</v>
      </c>
      <c r="AJ18" s="151">
        <v>0</v>
      </c>
      <c r="AK18" s="151">
        <v>0</v>
      </c>
      <c r="AL18" s="151">
        <v>0</v>
      </c>
      <c r="AM18" s="151">
        <v>0</v>
      </c>
      <c r="AN18" s="151">
        <v>0</v>
      </c>
      <c r="AO18" s="151">
        <v>0</v>
      </c>
      <c r="AP18" s="151">
        <v>0</v>
      </c>
      <c r="AQ18" s="151">
        <v>0</v>
      </c>
      <c r="AR18" s="151">
        <v>0</v>
      </c>
      <c r="AS18" s="151">
        <v>0</v>
      </c>
      <c r="AT18" s="151">
        <v>0</v>
      </c>
      <c r="AU18" s="151">
        <v>0</v>
      </c>
      <c r="AV18" s="151">
        <v>0</v>
      </c>
      <c r="AW18" s="151">
        <v>0</v>
      </c>
      <c r="AX18" s="151">
        <v>0</v>
      </c>
      <c r="AY18" s="151">
        <v>0</v>
      </c>
      <c r="AZ18" s="152">
        <v>160</v>
      </c>
      <c r="BA18" s="153">
        <v>8000</v>
      </c>
      <c r="BB18" s="154">
        <v>0</v>
      </c>
      <c r="BC18" s="155">
        <v>0</v>
      </c>
      <c r="BD18" s="156">
        <v>356</v>
      </c>
      <c r="BE18" s="156">
        <v>980</v>
      </c>
      <c r="BF18" s="156">
        <v>980</v>
      </c>
      <c r="BG18" s="157">
        <v>200</v>
      </c>
      <c r="BH18" s="153">
        <v>2516</v>
      </c>
      <c r="BI18" s="154">
        <v>200</v>
      </c>
      <c r="BJ18" s="156">
        <v>0</v>
      </c>
      <c r="BK18" s="157">
        <v>0</v>
      </c>
      <c r="BL18" s="153">
        <v>200</v>
      </c>
      <c r="BM18" s="158">
        <v>8000</v>
      </c>
      <c r="BN18" s="158">
        <v>2516</v>
      </c>
      <c r="BO18" s="159">
        <v>200</v>
      </c>
      <c r="BP18" s="144">
        <v>10716</v>
      </c>
      <c r="BQ18" s="160">
        <v>10716</v>
      </c>
      <c r="BR18" s="160"/>
      <c r="BU18" s="163"/>
    </row>
    <row r="19" spans="2:72" s="161" customFormat="1" ht="154.5" customHeight="1">
      <c r="B19" s="400"/>
      <c r="C19" s="147" t="s">
        <v>31</v>
      </c>
      <c r="D19" s="148" t="s">
        <v>7</v>
      </c>
      <c r="E19" s="164"/>
      <c r="F19" s="150">
        <v>80</v>
      </c>
      <c r="G19" s="151">
        <v>80</v>
      </c>
      <c r="H19" s="151">
        <v>0</v>
      </c>
      <c r="I19" s="151">
        <v>0</v>
      </c>
      <c r="J19" s="151">
        <v>0</v>
      </c>
      <c r="K19" s="151">
        <v>0</v>
      </c>
      <c r="L19" s="151">
        <v>0</v>
      </c>
      <c r="M19" s="151">
        <v>0</v>
      </c>
      <c r="N19" s="151">
        <v>0</v>
      </c>
      <c r="O19" s="151">
        <v>0</v>
      </c>
      <c r="P19" s="151">
        <v>0</v>
      </c>
      <c r="Q19" s="151">
        <v>0</v>
      </c>
      <c r="R19" s="151">
        <v>0</v>
      </c>
      <c r="S19" s="151">
        <v>0</v>
      </c>
      <c r="T19" s="151">
        <v>0</v>
      </c>
      <c r="U19" s="151">
        <v>0</v>
      </c>
      <c r="V19" s="151">
        <v>0</v>
      </c>
      <c r="W19" s="151">
        <v>0</v>
      </c>
      <c r="X19" s="151">
        <v>0</v>
      </c>
      <c r="Y19" s="151">
        <v>0</v>
      </c>
      <c r="Z19" s="151">
        <v>0</v>
      </c>
      <c r="AA19" s="151">
        <v>0</v>
      </c>
      <c r="AB19" s="151">
        <v>0</v>
      </c>
      <c r="AC19" s="151">
        <v>0</v>
      </c>
      <c r="AD19" s="151">
        <v>0</v>
      </c>
      <c r="AE19" s="151">
        <v>0</v>
      </c>
      <c r="AF19" s="151">
        <v>0</v>
      </c>
      <c r="AG19" s="151">
        <v>0</v>
      </c>
      <c r="AH19" s="151">
        <v>0</v>
      </c>
      <c r="AI19" s="151">
        <v>0</v>
      </c>
      <c r="AJ19" s="151">
        <v>0</v>
      </c>
      <c r="AK19" s="151">
        <v>0</v>
      </c>
      <c r="AL19" s="151">
        <v>0</v>
      </c>
      <c r="AM19" s="151">
        <v>0</v>
      </c>
      <c r="AN19" s="151">
        <v>0</v>
      </c>
      <c r="AO19" s="151">
        <v>0</v>
      </c>
      <c r="AP19" s="151">
        <v>0</v>
      </c>
      <c r="AQ19" s="151">
        <v>0</v>
      </c>
      <c r="AR19" s="151">
        <v>0</v>
      </c>
      <c r="AS19" s="151">
        <v>0</v>
      </c>
      <c r="AT19" s="151">
        <v>0</v>
      </c>
      <c r="AU19" s="151">
        <v>0</v>
      </c>
      <c r="AV19" s="151">
        <v>0</v>
      </c>
      <c r="AW19" s="151">
        <v>0</v>
      </c>
      <c r="AX19" s="151">
        <v>0</v>
      </c>
      <c r="AY19" s="151">
        <v>0</v>
      </c>
      <c r="AZ19" s="152">
        <v>160</v>
      </c>
      <c r="BA19" s="153">
        <v>8000</v>
      </c>
      <c r="BB19" s="154">
        <v>0</v>
      </c>
      <c r="BC19" s="155">
        <v>0</v>
      </c>
      <c r="BD19" s="156">
        <v>0</v>
      </c>
      <c r="BE19" s="156">
        <v>980</v>
      </c>
      <c r="BF19" s="156">
        <v>980</v>
      </c>
      <c r="BG19" s="157">
        <v>200</v>
      </c>
      <c r="BH19" s="153">
        <v>2160</v>
      </c>
      <c r="BI19" s="154">
        <v>200</v>
      </c>
      <c r="BJ19" s="156">
        <v>0</v>
      </c>
      <c r="BK19" s="157">
        <v>0</v>
      </c>
      <c r="BL19" s="153">
        <v>200</v>
      </c>
      <c r="BM19" s="158">
        <v>8000</v>
      </c>
      <c r="BN19" s="158">
        <v>2160</v>
      </c>
      <c r="BO19" s="159">
        <v>200</v>
      </c>
      <c r="BP19" s="144">
        <v>10360</v>
      </c>
      <c r="BQ19" s="160">
        <v>10360</v>
      </c>
      <c r="BR19" s="160"/>
      <c r="BS19" s="162"/>
      <c r="BT19" s="162"/>
    </row>
    <row r="20" spans="2:72" s="161" customFormat="1" ht="154.5" customHeight="1">
      <c r="B20" s="400"/>
      <c r="C20" s="147" t="s">
        <v>32</v>
      </c>
      <c r="D20" s="148" t="s">
        <v>73</v>
      </c>
      <c r="E20" s="165"/>
      <c r="F20" s="150">
        <v>0</v>
      </c>
      <c r="G20" s="151">
        <v>0</v>
      </c>
      <c r="H20" s="151">
        <v>80</v>
      </c>
      <c r="I20" s="151">
        <v>80</v>
      </c>
      <c r="J20" s="151">
        <v>0</v>
      </c>
      <c r="K20" s="151">
        <v>0</v>
      </c>
      <c r="L20" s="151">
        <v>0</v>
      </c>
      <c r="M20" s="151">
        <v>0</v>
      </c>
      <c r="N20" s="151">
        <v>0</v>
      </c>
      <c r="O20" s="151">
        <v>0</v>
      </c>
      <c r="P20" s="151">
        <v>0</v>
      </c>
      <c r="Q20" s="151">
        <v>0</v>
      </c>
      <c r="R20" s="151">
        <v>0</v>
      </c>
      <c r="S20" s="151">
        <v>0</v>
      </c>
      <c r="T20" s="151">
        <v>0</v>
      </c>
      <c r="U20" s="151">
        <v>0</v>
      </c>
      <c r="V20" s="151">
        <v>0</v>
      </c>
      <c r="W20" s="151">
        <v>0</v>
      </c>
      <c r="X20" s="151">
        <v>0</v>
      </c>
      <c r="Y20" s="151">
        <v>0</v>
      </c>
      <c r="Z20" s="151">
        <v>0</v>
      </c>
      <c r="AA20" s="151">
        <v>0</v>
      </c>
      <c r="AB20" s="151">
        <v>0</v>
      </c>
      <c r="AC20" s="151">
        <v>0</v>
      </c>
      <c r="AD20" s="151">
        <v>0</v>
      </c>
      <c r="AE20" s="151">
        <v>0</v>
      </c>
      <c r="AF20" s="151">
        <v>0</v>
      </c>
      <c r="AG20" s="151">
        <v>0</v>
      </c>
      <c r="AH20" s="151">
        <v>0</v>
      </c>
      <c r="AI20" s="151">
        <v>0</v>
      </c>
      <c r="AJ20" s="151">
        <v>0</v>
      </c>
      <c r="AK20" s="151">
        <v>0</v>
      </c>
      <c r="AL20" s="151">
        <v>0</v>
      </c>
      <c r="AM20" s="151">
        <v>0</v>
      </c>
      <c r="AN20" s="151">
        <v>0</v>
      </c>
      <c r="AO20" s="151">
        <v>0</v>
      </c>
      <c r="AP20" s="151">
        <v>0</v>
      </c>
      <c r="AQ20" s="151">
        <v>0</v>
      </c>
      <c r="AR20" s="151">
        <v>0</v>
      </c>
      <c r="AS20" s="151">
        <v>0</v>
      </c>
      <c r="AT20" s="151">
        <v>0</v>
      </c>
      <c r="AU20" s="151">
        <v>0</v>
      </c>
      <c r="AV20" s="151">
        <v>0</v>
      </c>
      <c r="AW20" s="151">
        <v>0</v>
      </c>
      <c r="AX20" s="151">
        <v>0</v>
      </c>
      <c r="AY20" s="151">
        <v>0</v>
      </c>
      <c r="AZ20" s="152">
        <v>160</v>
      </c>
      <c r="BA20" s="153">
        <v>8000</v>
      </c>
      <c r="BB20" s="154">
        <v>0</v>
      </c>
      <c r="BC20" s="155">
        <v>0</v>
      </c>
      <c r="BD20" s="156">
        <v>356</v>
      </c>
      <c r="BE20" s="156">
        <v>980</v>
      </c>
      <c r="BF20" s="156">
        <v>980</v>
      </c>
      <c r="BG20" s="157">
        <v>200</v>
      </c>
      <c r="BH20" s="153">
        <v>2516</v>
      </c>
      <c r="BI20" s="166">
        <v>200</v>
      </c>
      <c r="BJ20" s="167">
        <v>0</v>
      </c>
      <c r="BK20" s="168">
        <v>0</v>
      </c>
      <c r="BL20" s="153">
        <v>200</v>
      </c>
      <c r="BM20" s="158">
        <v>8000</v>
      </c>
      <c r="BN20" s="158">
        <v>2516</v>
      </c>
      <c r="BO20" s="159">
        <v>200</v>
      </c>
      <c r="BP20" s="144">
        <v>10716</v>
      </c>
      <c r="BQ20" s="160">
        <v>10716</v>
      </c>
      <c r="BR20" s="160"/>
      <c r="BS20" s="162"/>
      <c r="BT20" s="162"/>
    </row>
    <row r="21" spans="2:71" s="161" customFormat="1" ht="154.5" customHeight="1">
      <c r="B21" s="400"/>
      <c r="C21" s="147" t="s">
        <v>33</v>
      </c>
      <c r="D21" s="148" t="s">
        <v>8</v>
      </c>
      <c r="E21" s="165"/>
      <c r="F21" s="150">
        <v>80</v>
      </c>
      <c r="G21" s="151">
        <v>80</v>
      </c>
      <c r="H21" s="151">
        <v>0</v>
      </c>
      <c r="I21" s="151">
        <v>0</v>
      </c>
      <c r="J21" s="151">
        <v>0</v>
      </c>
      <c r="K21" s="151">
        <v>0</v>
      </c>
      <c r="L21" s="151">
        <v>80</v>
      </c>
      <c r="M21" s="151">
        <v>80</v>
      </c>
      <c r="N21" s="151">
        <v>80</v>
      </c>
      <c r="O21" s="151">
        <v>80</v>
      </c>
      <c r="P21" s="151">
        <v>0</v>
      </c>
      <c r="Q21" s="151">
        <v>0</v>
      </c>
      <c r="R21" s="151">
        <v>0</v>
      </c>
      <c r="S21" s="151">
        <v>0</v>
      </c>
      <c r="T21" s="151">
        <v>0</v>
      </c>
      <c r="U21" s="151">
        <v>0</v>
      </c>
      <c r="V21" s="151">
        <v>0</v>
      </c>
      <c r="W21" s="151">
        <v>0</v>
      </c>
      <c r="X21" s="151">
        <v>0</v>
      </c>
      <c r="Y21" s="151">
        <v>0</v>
      </c>
      <c r="Z21" s="151">
        <v>0</v>
      </c>
      <c r="AA21" s="151">
        <v>0</v>
      </c>
      <c r="AB21" s="151">
        <v>0</v>
      </c>
      <c r="AC21" s="151">
        <v>0</v>
      </c>
      <c r="AD21" s="151">
        <v>0</v>
      </c>
      <c r="AE21" s="151">
        <v>0</v>
      </c>
      <c r="AF21" s="151">
        <v>0</v>
      </c>
      <c r="AG21" s="151">
        <v>0</v>
      </c>
      <c r="AH21" s="151">
        <v>0</v>
      </c>
      <c r="AI21" s="151">
        <v>0</v>
      </c>
      <c r="AJ21" s="151">
        <v>0</v>
      </c>
      <c r="AK21" s="151">
        <v>0</v>
      </c>
      <c r="AL21" s="151">
        <v>0</v>
      </c>
      <c r="AM21" s="151">
        <v>0</v>
      </c>
      <c r="AN21" s="151">
        <v>0</v>
      </c>
      <c r="AO21" s="151">
        <v>0</v>
      </c>
      <c r="AP21" s="151">
        <v>0</v>
      </c>
      <c r="AQ21" s="151">
        <v>0</v>
      </c>
      <c r="AR21" s="151">
        <v>0</v>
      </c>
      <c r="AS21" s="151">
        <v>0</v>
      </c>
      <c r="AT21" s="151">
        <v>0</v>
      </c>
      <c r="AU21" s="151">
        <v>0</v>
      </c>
      <c r="AV21" s="151">
        <v>0</v>
      </c>
      <c r="AW21" s="151">
        <v>0</v>
      </c>
      <c r="AX21" s="151">
        <v>0</v>
      </c>
      <c r="AY21" s="151">
        <v>0</v>
      </c>
      <c r="AZ21" s="152">
        <v>480</v>
      </c>
      <c r="BA21" s="153">
        <v>24000</v>
      </c>
      <c r="BB21" s="154">
        <v>0</v>
      </c>
      <c r="BC21" s="155">
        <v>0</v>
      </c>
      <c r="BD21" s="156">
        <v>534</v>
      </c>
      <c r="BE21" s="156">
        <v>1920</v>
      </c>
      <c r="BF21" s="156">
        <v>1715</v>
      </c>
      <c r="BG21" s="157">
        <v>350</v>
      </c>
      <c r="BH21" s="153">
        <v>4519</v>
      </c>
      <c r="BI21" s="166">
        <v>100</v>
      </c>
      <c r="BJ21" s="167">
        <v>0</v>
      </c>
      <c r="BK21" s="168">
        <v>0</v>
      </c>
      <c r="BL21" s="153">
        <v>100</v>
      </c>
      <c r="BM21" s="158">
        <v>24000</v>
      </c>
      <c r="BN21" s="158">
        <v>4519</v>
      </c>
      <c r="BO21" s="159">
        <v>100</v>
      </c>
      <c r="BP21" s="144">
        <v>28619</v>
      </c>
      <c r="BQ21" s="160">
        <v>28619</v>
      </c>
      <c r="BR21" s="160"/>
      <c r="BS21" s="162"/>
    </row>
    <row r="22" spans="2:70" s="161" customFormat="1" ht="154.5" customHeight="1">
      <c r="B22" s="400"/>
      <c r="C22" s="147" t="s">
        <v>34</v>
      </c>
      <c r="D22" s="148" t="s">
        <v>9</v>
      </c>
      <c r="E22" s="149"/>
      <c r="F22" s="150">
        <v>0</v>
      </c>
      <c r="G22" s="151">
        <v>0</v>
      </c>
      <c r="H22" s="151">
        <v>0</v>
      </c>
      <c r="I22" s="151">
        <v>0</v>
      </c>
      <c r="J22" s="151">
        <v>0</v>
      </c>
      <c r="K22" s="151">
        <v>0</v>
      </c>
      <c r="L22" s="151">
        <v>0</v>
      </c>
      <c r="M22" s="151">
        <v>0</v>
      </c>
      <c r="N22" s="151">
        <v>0</v>
      </c>
      <c r="O22" s="151">
        <v>0</v>
      </c>
      <c r="P22" s="151">
        <v>0</v>
      </c>
      <c r="Q22" s="151">
        <v>0</v>
      </c>
      <c r="R22" s="151">
        <v>0</v>
      </c>
      <c r="S22" s="151">
        <v>0</v>
      </c>
      <c r="T22" s="151">
        <v>0</v>
      </c>
      <c r="U22" s="151">
        <v>0</v>
      </c>
      <c r="V22" s="151">
        <v>0</v>
      </c>
      <c r="W22" s="151">
        <v>0</v>
      </c>
      <c r="X22" s="151">
        <v>0</v>
      </c>
      <c r="Y22" s="151">
        <v>0</v>
      </c>
      <c r="Z22" s="151">
        <v>0</v>
      </c>
      <c r="AA22" s="151">
        <v>0</v>
      </c>
      <c r="AB22" s="151">
        <v>0</v>
      </c>
      <c r="AC22" s="151">
        <v>0</v>
      </c>
      <c r="AD22" s="151">
        <v>0</v>
      </c>
      <c r="AE22" s="151">
        <v>0</v>
      </c>
      <c r="AF22" s="151">
        <v>0</v>
      </c>
      <c r="AG22" s="151">
        <v>0</v>
      </c>
      <c r="AH22" s="151">
        <v>0</v>
      </c>
      <c r="AI22" s="151">
        <v>0</v>
      </c>
      <c r="AJ22" s="151">
        <v>0</v>
      </c>
      <c r="AK22" s="151">
        <v>0</v>
      </c>
      <c r="AL22" s="151">
        <v>0</v>
      </c>
      <c r="AM22" s="151">
        <v>0</v>
      </c>
      <c r="AN22" s="151">
        <v>0</v>
      </c>
      <c r="AO22" s="151">
        <v>0</v>
      </c>
      <c r="AP22" s="151">
        <v>0</v>
      </c>
      <c r="AQ22" s="151">
        <v>0</v>
      </c>
      <c r="AR22" s="151">
        <v>0</v>
      </c>
      <c r="AS22" s="151">
        <v>0</v>
      </c>
      <c r="AT22" s="151">
        <v>0</v>
      </c>
      <c r="AU22" s="151">
        <v>0</v>
      </c>
      <c r="AV22" s="151">
        <v>0</v>
      </c>
      <c r="AW22" s="151">
        <v>0</v>
      </c>
      <c r="AX22" s="151">
        <v>0</v>
      </c>
      <c r="AY22" s="151">
        <v>0</v>
      </c>
      <c r="AZ22" s="152">
        <v>0</v>
      </c>
      <c r="BA22" s="153">
        <v>0</v>
      </c>
      <c r="BB22" s="154">
        <v>0</v>
      </c>
      <c r="BC22" s="156">
        <v>0</v>
      </c>
      <c r="BD22" s="156">
        <v>0</v>
      </c>
      <c r="BE22" s="156">
        <v>0</v>
      </c>
      <c r="BF22" s="156">
        <v>0</v>
      </c>
      <c r="BG22" s="157">
        <v>0</v>
      </c>
      <c r="BH22" s="153">
        <v>0</v>
      </c>
      <c r="BI22" s="166">
        <v>0</v>
      </c>
      <c r="BJ22" s="167">
        <v>0</v>
      </c>
      <c r="BK22" s="168">
        <v>0</v>
      </c>
      <c r="BL22" s="153">
        <v>0</v>
      </c>
      <c r="BM22" s="158">
        <v>0</v>
      </c>
      <c r="BN22" s="158">
        <v>0</v>
      </c>
      <c r="BO22" s="159">
        <v>0</v>
      </c>
      <c r="BP22" s="144">
        <v>0</v>
      </c>
      <c r="BQ22" s="160"/>
      <c r="BR22" s="160"/>
    </row>
    <row r="23" spans="2:70" s="161" customFormat="1" ht="154.5" customHeight="1">
      <c r="B23" s="400"/>
      <c r="C23" s="147" t="s">
        <v>21</v>
      </c>
      <c r="D23" s="148" t="s">
        <v>10</v>
      </c>
      <c r="E23" s="169"/>
      <c r="F23" s="150">
        <v>0</v>
      </c>
      <c r="G23" s="151">
        <v>0</v>
      </c>
      <c r="H23" s="151">
        <v>80</v>
      </c>
      <c r="I23" s="151">
        <v>80</v>
      </c>
      <c r="J23" s="151">
        <v>0</v>
      </c>
      <c r="K23" s="151">
        <v>0</v>
      </c>
      <c r="L23" s="151">
        <v>0</v>
      </c>
      <c r="M23" s="151">
        <v>0</v>
      </c>
      <c r="N23" s="151">
        <v>0</v>
      </c>
      <c r="O23" s="151">
        <v>0</v>
      </c>
      <c r="P23" s="151">
        <v>80</v>
      </c>
      <c r="Q23" s="151">
        <v>80</v>
      </c>
      <c r="R23" s="151">
        <v>0</v>
      </c>
      <c r="S23" s="151">
        <v>0</v>
      </c>
      <c r="T23" s="151">
        <v>0</v>
      </c>
      <c r="U23" s="151">
        <v>0</v>
      </c>
      <c r="V23" s="151">
        <v>0</v>
      </c>
      <c r="W23" s="151">
        <v>0</v>
      </c>
      <c r="X23" s="151">
        <v>0</v>
      </c>
      <c r="Y23" s="151">
        <v>0</v>
      </c>
      <c r="Z23" s="151">
        <v>0</v>
      </c>
      <c r="AA23" s="151">
        <v>0</v>
      </c>
      <c r="AB23" s="151">
        <v>0</v>
      </c>
      <c r="AC23" s="151">
        <v>0</v>
      </c>
      <c r="AD23" s="151">
        <v>0</v>
      </c>
      <c r="AE23" s="151">
        <v>0</v>
      </c>
      <c r="AF23" s="151">
        <v>0</v>
      </c>
      <c r="AG23" s="151">
        <v>0</v>
      </c>
      <c r="AH23" s="151">
        <v>0</v>
      </c>
      <c r="AI23" s="151">
        <v>0</v>
      </c>
      <c r="AJ23" s="151">
        <v>0</v>
      </c>
      <c r="AK23" s="151">
        <v>0</v>
      </c>
      <c r="AL23" s="151">
        <v>0</v>
      </c>
      <c r="AM23" s="151">
        <v>0</v>
      </c>
      <c r="AN23" s="151">
        <v>0</v>
      </c>
      <c r="AO23" s="151">
        <v>0</v>
      </c>
      <c r="AP23" s="151">
        <v>0</v>
      </c>
      <c r="AQ23" s="151">
        <v>0</v>
      </c>
      <c r="AR23" s="151">
        <v>0</v>
      </c>
      <c r="AS23" s="151">
        <v>0</v>
      </c>
      <c r="AT23" s="151">
        <v>0</v>
      </c>
      <c r="AU23" s="151">
        <v>0</v>
      </c>
      <c r="AV23" s="151">
        <v>0</v>
      </c>
      <c r="AW23" s="151">
        <v>0</v>
      </c>
      <c r="AX23" s="151">
        <v>0</v>
      </c>
      <c r="AY23" s="170">
        <v>0</v>
      </c>
      <c r="AZ23" s="152">
        <v>320</v>
      </c>
      <c r="BA23" s="153">
        <v>16000</v>
      </c>
      <c r="BB23" s="154">
        <v>0</v>
      </c>
      <c r="BC23" s="156">
        <v>0</v>
      </c>
      <c r="BD23" s="156">
        <v>445</v>
      </c>
      <c r="BE23" s="156">
        <v>640</v>
      </c>
      <c r="BF23" s="156">
        <v>980</v>
      </c>
      <c r="BG23" s="157">
        <v>200</v>
      </c>
      <c r="BH23" s="153">
        <v>2265</v>
      </c>
      <c r="BI23" s="154">
        <v>200</v>
      </c>
      <c r="BJ23" s="156">
        <v>0</v>
      </c>
      <c r="BK23" s="157">
        <v>0</v>
      </c>
      <c r="BL23" s="153">
        <v>200</v>
      </c>
      <c r="BM23" s="158">
        <v>16000</v>
      </c>
      <c r="BN23" s="158">
        <v>2265</v>
      </c>
      <c r="BO23" s="159">
        <v>200</v>
      </c>
      <c r="BP23" s="144">
        <v>18465</v>
      </c>
      <c r="BQ23" s="160"/>
      <c r="BR23" s="160">
        <v>18465</v>
      </c>
    </row>
    <row r="24" spans="2:70" s="161" customFormat="1" ht="154.5" customHeight="1">
      <c r="B24" s="400"/>
      <c r="C24" s="147" t="s">
        <v>20</v>
      </c>
      <c r="D24" s="148" t="s">
        <v>11</v>
      </c>
      <c r="E24" s="169"/>
      <c r="F24" s="150">
        <v>80</v>
      </c>
      <c r="G24" s="151">
        <v>80</v>
      </c>
      <c r="H24" s="151">
        <v>0</v>
      </c>
      <c r="I24" s="151">
        <v>0</v>
      </c>
      <c r="J24" s="151">
        <v>0</v>
      </c>
      <c r="K24" s="151">
        <v>0</v>
      </c>
      <c r="L24" s="151">
        <v>80</v>
      </c>
      <c r="M24" s="151">
        <v>80</v>
      </c>
      <c r="N24" s="151">
        <v>0</v>
      </c>
      <c r="O24" s="151">
        <v>0</v>
      </c>
      <c r="P24" s="151">
        <v>0</v>
      </c>
      <c r="Q24" s="151">
        <v>0</v>
      </c>
      <c r="R24" s="151">
        <v>0</v>
      </c>
      <c r="S24" s="151">
        <v>0</v>
      </c>
      <c r="T24" s="151">
        <v>80</v>
      </c>
      <c r="U24" s="151">
        <v>80</v>
      </c>
      <c r="V24" s="151">
        <v>0</v>
      </c>
      <c r="W24" s="151">
        <v>0</v>
      </c>
      <c r="X24" s="151">
        <v>0</v>
      </c>
      <c r="Y24" s="151">
        <v>0</v>
      </c>
      <c r="Z24" s="151">
        <v>0</v>
      </c>
      <c r="AA24" s="151">
        <v>0</v>
      </c>
      <c r="AB24" s="151">
        <v>0</v>
      </c>
      <c r="AC24" s="151">
        <v>0</v>
      </c>
      <c r="AD24" s="151">
        <v>0</v>
      </c>
      <c r="AE24" s="151">
        <v>0</v>
      </c>
      <c r="AF24" s="151">
        <v>0</v>
      </c>
      <c r="AG24" s="151">
        <v>0</v>
      </c>
      <c r="AH24" s="151">
        <v>0</v>
      </c>
      <c r="AI24" s="151">
        <v>0</v>
      </c>
      <c r="AJ24" s="151">
        <v>0</v>
      </c>
      <c r="AK24" s="151">
        <v>0</v>
      </c>
      <c r="AL24" s="151">
        <v>0</v>
      </c>
      <c r="AM24" s="151">
        <v>0</v>
      </c>
      <c r="AN24" s="151">
        <v>0</v>
      </c>
      <c r="AO24" s="151">
        <v>0</v>
      </c>
      <c r="AP24" s="151">
        <v>0</v>
      </c>
      <c r="AQ24" s="151">
        <v>0</v>
      </c>
      <c r="AR24" s="151">
        <v>0</v>
      </c>
      <c r="AS24" s="151">
        <v>0</v>
      </c>
      <c r="AT24" s="151">
        <v>0</v>
      </c>
      <c r="AU24" s="151">
        <v>0</v>
      </c>
      <c r="AV24" s="151">
        <v>0</v>
      </c>
      <c r="AW24" s="151">
        <v>0</v>
      </c>
      <c r="AX24" s="151">
        <v>0</v>
      </c>
      <c r="AY24" s="170">
        <v>0</v>
      </c>
      <c r="AZ24" s="152">
        <v>480</v>
      </c>
      <c r="BA24" s="153">
        <v>24000</v>
      </c>
      <c r="BB24" s="154">
        <v>0</v>
      </c>
      <c r="BC24" s="156">
        <v>0</v>
      </c>
      <c r="BD24" s="156">
        <v>1335</v>
      </c>
      <c r="BE24" s="156">
        <v>1920</v>
      </c>
      <c r="BF24" s="156">
        <v>2940</v>
      </c>
      <c r="BG24" s="157">
        <v>600</v>
      </c>
      <c r="BH24" s="153">
        <v>6795</v>
      </c>
      <c r="BI24" s="154">
        <v>300</v>
      </c>
      <c r="BJ24" s="156">
        <v>0</v>
      </c>
      <c r="BK24" s="157">
        <v>0</v>
      </c>
      <c r="BL24" s="153">
        <v>300</v>
      </c>
      <c r="BM24" s="158">
        <v>24000</v>
      </c>
      <c r="BN24" s="158">
        <v>6795</v>
      </c>
      <c r="BO24" s="159">
        <v>300</v>
      </c>
      <c r="BP24" s="144">
        <v>31095</v>
      </c>
      <c r="BQ24" s="160"/>
      <c r="BR24" s="160">
        <v>31095</v>
      </c>
    </row>
    <row r="25" spans="2:70" s="161" customFormat="1" ht="154.5" customHeight="1">
      <c r="B25" s="400"/>
      <c r="C25" s="147" t="s">
        <v>19</v>
      </c>
      <c r="D25" s="148" t="s">
        <v>12</v>
      </c>
      <c r="E25" s="169"/>
      <c r="F25" s="150">
        <v>0</v>
      </c>
      <c r="G25" s="151">
        <v>0</v>
      </c>
      <c r="H25" s="151">
        <v>80</v>
      </c>
      <c r="I25" s="151">
        <v>80</v>
      </c>
      <c r="J25" s="151">
        <v>0</v>
      </c>
      <c r="K25" s="151">
        <v>0</v>
      </c>
      <c r="L25" s="151">
        <v>0</v>
      </c>
      <c r="M25" s="151">
        <v>0</v>
      </c>
      <c r="N25" s="151">
        <v>80</v>
      </c>
      <c r="O25" s="151">
        <v>80</v>
      </c>
      <c r="P25" s="151">
        <v>80</v>
      </c>
      <c r="Q25" s="151">
        <v>80</v>
      </c>
      <c r="R25" s="151">
        <v>0</v>
      </c>
      <c r="S25" s="151">
        <v>0</v>
      </c>
      <c r="T25" s="151">
        <v>0</v>
      </c>
      <c r="U25" s="151">
        <v>0</v>
      </c>
      <c r="V25" s="151">
        <v>0</v>
      </c>
      <c r="W25" s="151">
        <v>0</v>
      </c>
      <c r="X25" s="151">
        <v>0</v>
      </c>
      <c r="Y25" s="151">
        <v>0</v>
      </c>
      <c r="Z25" s="151">
        <v>0</v>
      </c>
      <c r="AA25" s="151">
        <v>0</v>
      </c>
      <c r="AB25" s="151">
        <v>0</v>
      </c>
      <c r="AC25" s="151">
        <v>0</v>
      </c>
      <c r="AD25" s="151">
        <v>0</v>
      </c>
      <c r="AE25" s="151">
        <v>0</v>
      </c>
      <c r="AF25" s="151">
        <v>0</v>
      </c>
      <c r="AG25" s="151">
        <v>0</v>
      </c>
      <c r="AH25" s="151">
        <v>0</v>
      </c>
      <c r="AI25" s="151">
        <v>0</v>
      </c>
      <c r="AJ25" s="151">
        <v>0</v>
      </c>
      <c r="AK25" s="151">
        <v>0</v>
      </c>
      <c r="AL25" s="151">
        <v>0</v>
      </c>
      <c r="AM25" s="151">
        <v>0</v>
      </c>
      <c r="AN25" s="151">
        <v>0</v>
      </c>
      <c r="AO25" s="151">
        <v>0</v>
      </c>
      <c r="AP25" s="151">
        <v>0</v>
      </c>
      <c r="AQ25" s="151">
        <v>0</v>
      </c>
      <c r="AR25" s="151">
        <v>0</v>
      </c>
      <c r="AS25" s="151">
        <v>0</v>
      </c>
      <c r="AT25" s="151">
        <v>0</v>
      </c>
      <c r="AU25" s="151">
        <v>0</v>
      </c>
      <c r="AV25" s="151">
        <v>0</v>
      </c>
      <c r="AW25" s="151">
        <v>0</v>
      </c>
      <c r="AX25" s="151">
        <v>0</v>
      </c>
      <c r="AY25" s="170">
        <v>0</v>
      </c>
      <c r="AZ25" s="152">
        <v>480</v>
      </c>
      <c r="BA25" s="153">
        <v>24000</v>
      </c>
      <c r="BB25" s="154">
        <v>0</v>
      </c>
      <c r="BC25" s="156">
        <v>0</v>
      </c>
      <c r="BD25" s="156">
        <v>1335</v>
      </c>
      <c r="BE25" s="156">
        <v>1920</v>
      </c>
      <c r="BF25" s="156">
        <v>2940</v>
      </c>
      <c r="BG25" s="157">
        <v>600</v>
      </c>
      <c r="BH25" s="153">
        <v>6795</v>
      </c>
      <c r="BI25" s="154">
        <v>300</v>
      </c>
      <c r="BJ25" s="156">
        <v>0</v>
      </c>
      <c r="BK25" s="157">
        <v>0</v>
      </c>
      <c r="BL25" s="153">
        <v>300</v>
      </c>
      <c r="BM25" s="158">
        <v>24000</v>
      </c>
      <c r="BN25" s="158">
        <v>6795</v>
      </c>
      <c r="BO25" s="159">
        <v>300</v>
      </c>
      <c r="BP25" s="144">
        <v>31095</v>
      </c>
      <c r="BQ25" s="160"/>
      <c r="BR25" s="160">
        <v>31095</v>
      </c>
    </row>
    <row r="26" spans="2:70" s="161" customFormat="1" ht="154.5" customHeight="1">
      <c r="B26" s="400"/>
      <c r="C26" s="147" t="s">
        <v>35</v>
      </c>
      <c r="D26" s="148" t="s">
        <v>13</v>
      </c>
      <c r="E26" s="169"/>
      <c r="F26" s="150">
        <v>80</v>
      </c>
      <c r="G26" s="151">
        <v>80</v>
      </c>
      <c r="H26" s="151">
        <v>0</v>
      </c>
      <c r="I26" s="151">
        <v>0</v>
      </c>
      <c r="J26" s="151">
        <v>0</v>
      </c>
      <c r="K26" s="151">
        <v>0</v>
      </c>
      <c r="L26" s="151">
        <v>80</v>
      </c>
      <c r="M26" s="151">
        <v>80</v>
      </c>
      <c r="N26" s="151">
        <v>80</v>
      </c>
      <c r="O26" s="151">
        <v>80</v>
      </c>
      <c r="P26" s="151">
        <v>0</v>
      </c>
      <c r="Q26" s="151">
        <v>0</v>
      </c>
      <c r="R26" s="151">
        <v>0</v>
      </c>
      <c r="S26" s="151">
        <v>0</v>
      </c>
      <c r="T26" s="151">
        <v>0</v>
      </c>
      <c r="U26" s="151">
        <v>0</v>
      </c>
      <c r="V26" s="151">
        <v>0</v>
      </c>
      <c r="W26" s="151">
        <v>0</v>
      </c>
      <c r="X26" s="151">
        <v>0</v>
      </c>
      <c r="Y26" s="151">
        <v>0</v>
      </c>
      <c r="Z26" s="151">
        <v>0</v>
      </c>
      <c r="AA26" s="151">
        <v>0</v>
      </c>
      <c r="AB26" s="151">
        <v>0</v>
      </c>
      <c r="AC26" s="151">
        <v>0</v>
      </c>
      <c r="AD26" s="151">
        <v>0</v>
      </c>
      <c r="AE26" s="151">
        <v>0</v>
      </c>
      <c r="AF26" s="151">
        <v>0</v>
      </c>
      <c r="AG26" s="151">
        <v>0</v>
      </c>
      <c r="AH26" s="151">
        <v>0</v>
      </c>
      <c r="AI26" s="151">
        <v>0</v>
      </c>
      <c r="AJ26" s="151">
        <v>0</v>
      </c>
      <c r="AK26" s="151">
        <v>0</v>
      </c>
      <c r="AL26" s="151">
        <v>0</v>
      </c>
      <c r="AM26" s="151">
        <v>0</v>
      </c>
      <c r="AN26" s="151">
        <v>0</v>
      </c>
      <c r="AO26" s="151">
        <v>0</v>
      </c>
      <c r="AP26" s="151">
        <v>0</v>
      </c>
      <c r="AQ26" s="151">
        <v>0</v>
      </c>
      <c r="AR26" s="151">
        <v>0</v>
      </c>
      <c r="AS26" s="151">
        <v>0</v>
      </c>
      <c r="AT26" s="151">
        <v>0</v>
      </c>
      <c r="AU26" s="151">
        <v>0</v>
      </c>
      <c r="AV26" s="151">
        <v>0</v>
      </c>
      <c r="AW26" s="151">
        <v>0</v>
      </c>
      <c r="AX26" s="151">
        <v>0</v>
      </c>
      <c r="AY26" s="170">
        <v>0</v>
      </c>
      <c r="AZ26" s="152">
        <v>480</v>
      </c>
      <c r="BA26" s="153">
        <v>24000</v>
      </c>
      <c r="BB26" s="154">
        <v>0</v>
      </c>
      <c r="BC26" s="156">
        <v>0</v>
      </c>
      <c r="BD26" s="156">
        <v>1335</v>
      </c>
      <c r="BE26" s="156">
        <v>1920</v>
      </c>
      <c r="BF26" s="156">
        <v>0</v>
      </c>
      <c r="BG26" s="157">
        <v>0</v>
      </c>
      <c r="BH26" s="153">
        <v>3255</v>
      </c>
      <c r="BI26" s="154">
        <v>0</v>
      </c>
      <c r="BJ26" s="156">
        <v>0</v>
      </c>
      <c r="BK26" s="157">
        <v>0</v>
      </c>
      <c r="BL26" s="153">
        <v>0</v>
      </c>
      <c r="BM26" s="158">
        <v>24000</v>
      </c>
      <c r="BN26" s="158">
        <v>3255</v>
      </c>
      <c r="BO26" s="159">
        <v>0</v>
      </c>
      <c r="BP26" s="144">
        <v>27255</v>
      </c>
      <c r="BQ26" s="160"/>
      <c r="BR26" s="160">
        <v>27255</v>
      </c>
    </row>
    <row r="27" spans="2:70" s="161" customFormat="1" ht="154.5" customHeight="1">
      <c r="B27" s="400"/>
      <c r="C27" s="147" t="s">
        <v>36</v>
      </c>
      <c r="D27" s="148" t="s">
        <v>14</v>
      </c>
      <c r="E27" s="169"/>
      <c r="F27" s="150">
        <v>0</v>
      </c>
      <c r="G27" s="151">
        <v>0</v>
      </c>
      <c r="H27" s="151">
        <v>0</v>
      </c>
      <c r="I27" s="151">
        <v>0</v>
      </c>
      <c r="J27" s="151">
        <v>80</v>
      </c>
      <c r="K27" s="151">
        <v>80</v>
      </c>
      <c r="L27" s="151">
        <v>0</v>
      </c>
      <c r="M27" s="151">
        <v>0</v>
      </c>
      <c r="N27" s="151">
        <v>80</v>
      </c>
      <c r="O27" s="151">
        <v>80</v>
      </c>
      <c r="P27" s="151">
        <v>0</v>
      </c>
      <c r="Q27" s="151">
        <v>0</v>
      </c>
      <c r="R27" s="151">
        <v>80</v>
      </c>
      <c r="S27" s="151">
        <v>80</v>
      </c>
      <c r="T27" s="151">
        <v>0</v>
      </c>
      <c r="U27" s="151">
        <v>0</v>
      </c>
      <c r="V27" s="151">
        <v>80</v>
      </c>
      <c r="W27" s="151">
        <v>80</v>
      </c>
      <c r="X27" s="151">
        <v>0</v>
      </c>
      <c r="Y27" s="151">
        <v>0</v>
      </c>
      <c r="Z27" s="151">
        <v>0</v>
      </c>
      <c r="AA27" s="151">
        <v>0</v>
      </c>
      <c r="AB27" s="151">
        <v>0</v>
      </c>
      <c r="AC27" s="151">
        <v>0</v>
      </c>
      <c r="AD27" s="151">
        <v>0</v>
      </c>
      <c r="AE27" s="151">
        <v>0</v>
      </c>
      <c r="AF27" s="151">
        <v>0</v>
      </c>
      <c r="AG27" s="151">
        <v>0</v>
      </c>
      <c r="AH27" s="151">
        <v>0</v>
      </c>
      <c r="AI27" s="151">
        <v>0</v>
      </c>
      <c r="AJ27" s="151">
        <v>0</v>
      </c>
      <c r="AK27" s="151">
        <v>0</v>
      </c>
      <c r="AL27" s="151">
        <v>0</v>
      </c>
      <c r="AM27" s="151">
        <v>0</v>
      </c>
      <c r="AN27" s="151">
        <v>0</v>
      </c>
      <c r="AO27" s="151">
        <v>0</v>
      </c>
      <c r="AP27" s="151">
        <v>0</v>
      </c>
      <c r="AQ27" s="151">
        <v>0</v>
      </c>
      <c r="AR27" s="151">
        <v>0</v>
      </c>
      <c r="AS27" s="151">
        <v>0</v>
      </c>
      <c r="AT27" s="151">
        <v>0</v>
      </c>
      <c r="AU27" s="151">
        <v>0</v>
      </c>
      <c r="AV27" s="151">
        <v>0</v>
      </c>
      <c r="AW27" s="151">
        <v>0</v>
      </c>
      <c r="AX27" s="151">
        <v>0</v>
      </c>
      <c r="AY27" s="170">
        <v>0</v>
      </c>
      <c r="AZ27" s="152">
        <v>640</v>
      </c>
      <c r="BA27" s="153">
        <v>32000</v>
      </c>
      <c r="BB27" s="154">
        <v>1500</v>
      </c>
      <c r="BC27" s="156">
        <v>0</v>
      </c>
      <c r="BD27" s="156">
        <v>1246</v>
      </c>
      <c r="BE27" s="156">
        <v>2560</v>
      </c>
      <c r="BF27" s="156">
        <v>2940</v>
      </c>
      <c r="BG27" s="157">
        <v>600</v>
      </c>
      <c r="BH27" s="153">
        <v>8846</v>
      </c>
      <c r="BI27" s="154">
        <v>300</v>
      </c>
      <c r="BJ27" s="156">
        <v>0</v>
      </c>
      <c r="BK27" s="157">
        <v>0</v>
      </c>
      <c r="BL27" s="153">
        <v>300</v>
      </c>
      <c r="BM27" s="158">
        <v>32000</v>
      </c>
      <c r="BN27" s="158">
        <v>8846</v>
      </c>
      <c r="BO27" s="159">
        <v>300</v>
      </c>
      <c r="BP27" s="144">
        <v>41146</v>
      </c>
      <c r="BQ27" s="160"/>
      <c r="BR27" s="160">
        <v>41146</v>
      </c>
    </row>
    <row r="28" spans="2:70" s="161" customFormat="1" ht="154.5" customHeight="1">
      <c r="B28" s="400"/>
      <c r="C28" s="147" t="s">
        <v>37</v>
      </c>
      <c r="D28" s="148" t="s">
        <v>15</v>
      </c>
      <c r="E28" s="169"/>
      <c r="F28" s="150">
        <v>0</v>
      </c>
      <c r="G28" s="151">
        <v>0</v>
      </c>
      <c r="H28" s="151">
        <v>80</v>
      </c>
      <c r="I28" s="151">
        <v>80</v>
      </c>
      <c r="J28" s="151">
        <v>80</v>
      </c>
      <c r="K28" s="151">
        <v>80</v>
      </c>
      <c r="L28" s="151">
        <v>0</v>
      </c>
      <c r="M28" s="151">
        <v>0</v>
      </c>
      <c r="N28" s="151">
        <v>80</v>
      </c>
      <c r="O28" s="151">
        <v>80</v>
      </c>
      <c r="P28" s="151">
        <v>0</v>
      </c>
      <c r="Q28" s="151">
        <v>0</v>
      </c>
      <c r="R28" s="151">
        <v>80</v>
      </c>
      <c r="S28" s="151">
        <v>80</v>
      </c>
      <c r="T28" s="151">
        <v>0</v>
      </c>
      <c r="U28" s="151">
        <v>0</v>
      </c>
      <c r="V28" s="151">
        <v>0</v>
      </c>
      <c r="W28" s="151">
        <v>0</v>
      </c>
      <c r="X28" s="151">
        <v>0</v>
      </c>
      <c r="Y28" s="151">
        <v>0</v>
      </c>
      <c r="Z28" s="151">
        <v>0</v>
      </c>
      <c r="AA28" s="151">
        <v>0</v>
      </c>
      <c r="AB28" s="151">
        <v>0</v>
      </c>
      <c r="AC28" s="151">
        <v>0</v>
      </c>
      <c r="AD28" s="151">
        <v>0</v>
      </c>
      <c r="AE28" s="151">
        <v>0</v>
      </c>
      <c r="AF28" s="151">
        <v>0</v>
      </c>
      <c r="AG28" s="151">
        <v>0</v>
      </c>
      <c r="AH28" s="151">
        <v>0</v>
      </c>
      <c r="AI28" s="151">
        <v>0</v>
      </c>
      <c r="AJ28" s="151">
        <v>0</v>
      </c>
      <c r="AK28" s="151">
        <v>0</v>
      </c>
      <c r="AL28" s="151">
        <v>0</v>
      </c>
      <c r="AM28" s="151">
        <v>0</v>
      </c>
      <c r="AN28" s="151">
        <v>0</v>
      </c>
      <c r="AO28" s="151">
        <v>0</v>
      </c>
      <c r="AP28" s="151">
        <v>0</v>
      </c>
      <c r="AQ28" s="151">
        <v>0</v>
      </c>
      <c r="AR28" s="151">
        <v>0</v>
      </c>
      <c r="AS28" s="151">
        <v>0</v>
      </c>
      <c r="AT28" s="151">
        <v>0</v>
      </c>
      <c r="AU28" s="151">
        <v>0</v>
      </c>
      <c r="AV28" s="151">
        <v>0</v>
      </c>
      <c r="AW28" s="151">
        <v>0</v>
      </c>
      <c r="AX28" s="151">
        <v>0</v>
      </c>
      <c r="AY28" s="170">
        <v>0</v>
      </c>
      <c r="AZ28" s="152">
        <v>640</v>
      </c>
      <c r="BA28" s="153">
        <v>32000</v>
      </c>
      <c r="BB28" s="154">
        <v>1500</v>
      </c>
      <c r="BC28" s="156">
        <v>0</v>
      </c>
      <c r="BD28" s="156">
        <v>890</v>
      </c>
      <c r="BE28" s="156">
        <v>2560</v>
      </c>
      <c r="BF28" s="156">
        <v>2940</v>
      </c>
      <c r="BG28" s="157">
        <v>600</v>
      </c>
      <c r="BH28" s="153">
        <v>8490</v>
      </c>
      <c r="BI28" s="154">
        <v>400</v>
      </c>
      <c r="BJ28" s="156">
        <v>0</v>
      </c>
      <c r="BK28" s="157">
        <v>0</v>
      </c>
      <c r="BL28" s="153">
        <v>400</v>
      </c>
      <c r="BM28" s="158">
        <v>32000</v>
      </c>
      <c r="BN28" s="158">
        <v>8490</v>
      </c>
      <c r="BO28" s="159">
        <v>400</v>
      </c>
      <c r="BP28" s="144">
        <v>40890</v>
      </c>
      <c r="BQ28" s="160"/>
      <c r="BR28" s="160">
        <v>40890</v>
      </c>
    </row>
    <row r="29" spans="2:70" s="161" customFormat="1" ht="154.5" customHeight="1" thickBot="1">
      <c r="B29" s="400"/>
      <c r="C29" s="147" t="s">
        <v>72</v>
      </c>
      <c r="D29" s="148" t="s">
        <v>16</v>
      </c>
      <c r="E29" s="169"/>
      <c r="F29" s="150">
        <v>0</v>
      </c>
      <c r="G29" s="151">
        <v>0</v>
      </c>
      <c r="H29" s="151">
        <v>0</v>
      </c>
      <c r="I29" s="151">
        <v>0</v>
      </c>
      <c r="J29" s="151">
        <v>0</v>
      </c>
      <c r="K29" s="151">
        <v>0</v>
      </c>
      <c r="L29" s="151">
        <v>0</v>
      </c>
      <c r="M29" s="151">
        <v>0</v>
      </c>
      <c r="N29" s="151">
        <v>0</v>
      </c>
      <c r="O29" s="151">
        <v>0</v>
      </c>
      <c r="P29" s="151">
        <v>0</v>
      </c>
      <c r="Q29" s="151">
        <v>0</v>
      </c>
      <c r="R29" s="151">
        <v>0</v>
      </c>
      <c r="S29" s="151">
        <v>0</v>
      </c>
      <c r="T29" s="151">
        <v>0</v>
      </c>
      <c r="U29" s="151">
        <v>0</v>
      </c>
      <c r="V29" s="151">
        <v>0</v>
      </c>
      <c r="W29" s="151">
        <v>0</v>
      </c>
      <c r="X29" s="151">
        <v>0</v>
      </c>
      <c r="Y29" s="151">
        <v>0</v>
      </c>
      <c r="Z29" s="151">
        <v>0</v>
      </c>
      <c r="AA29" s="151">
        <v>0</v>
      </c>
      <c r="AB29" s="151">
        <v>0</v>
      </c>
      <c r="AC29" s="151">
        <v>0</v>
      </c>
      <c r="AD29" s="151">
        <v>0</v>
      </c>
      <c r="AE29" s="151">
        <v>0</v>
      </c>
      <c r="AF29" s="151">
        <v>0</v>
      </c>
      <c r="AG29" s="151">
        <v>0</v>
      </c>
      <c r="AH29" s="151">
        <v>0</v>
      </c>
      <c r="AI29" s="151">
        <v>0</v>
      </c>
      <c r="AJ29" s="151">
        <v>0</v>
      </c>
      <c r="AK29" s="151">
        <v>0</v>
      </c>
      <c r="AL29" s="151">
        <v>0</v>
      </c>
      <c r="AM29" s="151">
        <v>0</v>
      </c>
      <c r="AN29" s="151">
        <v>0</v>
      </c>
      <c r="AO29" s="151">
        <v>0</v>
      </c>
      <c r="AP29" s="151">
        <v>0</v>
      </c>
      <c r="AQ29" s="151">
        <v>0</v>
      </c>
      <c r="AR29" s="151">
        <v>0</v>
      </c>
      <c r="AS29" s="151">
        <v>0</v>
      </c>
      <c r="AT29" s="151">
        <v>0</v>
      </c>
      <c r="AU29" s="151">
        <v>0</v>
      </c>
      <c r="AV29" s="151">
        <v>0</v>
      </c>
      <c r="AW29" s="151">
        <v>0</v>
      </c>
      <c r="AX29" s="151">
        <v>0</v>
      </c>
      <c r="AY29" s="170">
        <v>0</v>
      </c>
      <c r="AZ29" s="152">
        <v>0</v>
      </c>
      <c r="BA29" s="153">
        <v>0</v>
      </c>
      <c r="BB29" s="154">
        <v>0</v>
      </c>
      <c r="BC29" s="156">
        <v>0</v>
      </c>
      <c r="BD29" s="156">
        <v>0</v>
      </c>
      <c r="BE29" s="156">
        <v>0</v>
      </c>
      <c r="BF29" s="156">
        <v>0</v>
      </c>
      <c r="BG29" s="157">
        <v>0</v>
      </c>
      <c r="BH29" s="153">
        <v>0</v>
      </c>
      <c r="BI29" s="154">
        <v>0</v>
      </c>
      <c r="BJ29" s="156">
        <v>0</v>
      </c>
      <c r="BK29" s="157">
        <v>0</v>
      </c>
      <c r="BL29" s="153">
        <v>0</v>
      </c>
      <c r="BM29" s="158">
        <v>0</v>
      </c>
      <c r="BN29" s="158">
        <v>0</v>
      </c>
      <c r="BO29" s="159">
        <v>0</v>
      </c>
      <c r="BP29" s="144">
        <v>0</v>
      </c>
      <c r="BQ29" s="160"/>
      <c r="BR29" s="160"/>
    </row>
    <row r="30" spans="2:70" s="184" customFormat="1" ht="51" customHeight="1" thickTop="1">
      <c r="B30" s="400"/>
      <c r="C30" s="171"/>
      <c r="D30" s="172" t="s">
        <v>50</v>
      </c>
      <c r="E30" s="172"/>
      <c r="F30" s="173">
        <v>400</v>
      </c>
      <c r="G30" s="174">
        <v>400</v>
      </c>
      <c r="H30" s="174">
        <v>320</v>
      </c>
      <c r="I30" s="174">
        <v>320</v>
      </c>
      <c r="J30" s="174">
        <v>160</v>
      </c>
      <c r="K30" s="174">
        <v>160</v>
      </c>
      <c r="L30" s="174">
        <v>240</v>
      </c>
      <c r="M30" s="174">
        <v>240</v>
      </c>
      <c r="N30" s="174">
        <v>400</v>
      </c>
      <c r="O30" s="174">
        <v>400</v>
      </c>
      <c r="P30" s="174">
        <v>160</v>
      </c>
      <c r="Q30" s="174">
        <v>160</v>
      </c>
      <c r="R30" s="174">
        <v>160</v>
      </c>
      <c r="S30" s="174">
        <v>160</v>
      </c>
      <c r="T30" s="174">
        <v>80</v>
      </c>
      <c r="U30" s="174">
        <v>80</v>
      </c>
      <c r="V30" s="174">
        <v>80</v>
      </c>
      <c r="W30" s="174">
        <v>80</v>
      </c>
      <c r="X30" s="174">
        <v>0</v>
      </c>
      <c r="Y30" s="174">
        <v>0</v>
      </c>
      <c r="Z30" s="174">
        <v>0</v>
      </c>
      <c r="AA30" s="174">
        <v>0</v>
      </c>
      <c r="AB30" s="174">
        <v>0</v>
      </c>
      <c r="AC30" s="174">
        <v>0</v>
      </c>
      <c r="AD30" s="174">
        <v>0</v>
      </c>
      <c r="AE30" s="174">
        <v>0</v>
      </c>
      <c r="AF30" s="174">
        <v>0</v>
      </c>
      <c r="AG30" s="174">
        <v>0</v>
      </c>
      <c r="AH30" s="174">
        <v>0</v>
      </c>
      <c r="AI30" s="174">
        <v>0</v>
      </c>
      <c r="AJ30" s="174">
        <v>0</v>
      </c>
      <c r="AK30" s="174">
        <v>0</v>
      </c>
      <c r="AL30" s="174">
        <v>0</v>
      </c>
      <c r="AM30" s="174">
        <v>0</v>
      </c>
      <c r="AN30" s="174">
        <v>0</v>
      </c>
      <c r="AO30" s="174">
        <v>0</v>
      </c>
      <c r="AP30" s="174">
        <v>0</v>
      </c>
      <c r="AQ30" s="174">
        <v>0</v>
      </c>
      <c r="AR30" s="174">
        <v>0</v>
      </c>
      <c r="AS30" s="174">
        <v>0</v>
      </c>
      <c r="AT30" s="174">
        <v>0</v>
      </c>
      <c r="AU30" s="174">
        <v>0</v>
      </c>
      <c r="AV30" s="174">
        <v>0</v>
      </c>
      <c r="AW30" s="174">
        <v>0</v>
      </c>
      <c r="AX30" s="174">
        <v>0</v>
      </c>
      <c r="AY30" s="174">
        <v>0</v>
      </c>
      <c r="AZ30" s="175">
        <v>4000</v>
      </c>
      <c r="BA30" s="145"/>
      <c r="BB30" s="173"/>
      <c r="BC30" s="174"/>
      <c r="BD30" s="174"/>
      <c r="BE30" s="174"/>
      <c r="BF30" s="174"/>
      <c r="BG30" s="176"/>
      <c r="BH30" s="145"/>
      <c r="BI30" s="177"/>
      <c r="BJ30" s="178"/>
      <c r="BK30" s="179"/>
      <c r="BL30" s="145"/>
      <c r="BM30" s="180"/>
      <c r="BN30" s="181"/>
      <c r="BO30" s="182"/>
      <c r="BP30" s="145"/>
      <c r="BQ30" s="183"/>
      <c r="BR30" s="183"/>
    </row>
    <row r="31" spans="2:70" s="194" customFormat="1" ht="51" customHeight="1" thickBot="1">
      <c r="B31" s="401"/>
      <c r="C31" s="185"/>
      <c r="D31" s="186" t="s">
        <v>60</v>
      </c>
      <c r="E31" s="186"/>
      <c r="F31" s="187">
        <v>20000</v>
      </c>
      <c r="G31" s="188">
        <v>20000</v>
      </c>
      <c r="H31" s="188">
        <v>16000</v>
      </c>
      <c r="I31" s="188">
        <v>16000</v>
      </c>
      <c r="J31" s="188">
        <v>8000</v>
      </c>
      <c r="K31" s="188">
        <v>8000</v>
      </c>
      <c r="L31" s="188">
        <v>12000</v>
      </c>
      <c r="M31" s="188">
        <v>12000</v>
      </c>
      <c r="N31" s="188">
        <v>20000</v>
      </c>
      <c r="O31" s="188">
        <v>20000</v>
      </c>
      <c r="P31" s="188">
        <v>8000</v>
      </c>
      <c r="Q31" s="188">
        <v>8000</v>
      </c>
      <c r="R31" s="188">
        <v>8000</v>
      </c>
      <c r="S31" s="188">
        <v>8000</v>
      </c>
      <c r="T31" s="188">
        <v>4000</v>
      </c>
      <c r="U31" s="188">
        <v>4000</v>
      </c>
      <c r="V31" s="188">
        <v>4000</v>
      </c>
      <c r="W31" s="188">
        <v>4000</v>
      </c>
      <c r="X31" s="188">
        <v>0</v>
      </c>
      <c r="Y31" s="188">
        <v>0</v>
      </c>
      <c r="Z31" s="188">
        <v>0</v>
      </c>
      <c r="AA31" s="188">
        <v>0</v>
      </c>
      <c r="AB31" s="188">
        <v>0</v>
      </c>
      <c r="AC31" s="188">
        <v>0</v>
      </c>
      <c r="AD31" s="188">
        <v>0</v>
      </c>
      <c r="AE31" s="188">
        <v>0</v>
      </c>
      <c r="AF31" s="188">
        <v>0</v>
      </c>
      <c r="AG31" s="188">
        <v>0</v>
      </c>
      <c r="AH31" s="188">
        <v>0</v>
      </c>
      <c r="AI31" s="188">
        <v>0</v>
      </c>
      <c r="AJ31" s="188">
        <v>0</v>
      </c>
      <c r="AK31" s="188">
        <v>0</v>
      </c>
      <c r="AL31" s="188">
        <v>0</v>
      </c>
      <c r="AM31" s="188">
        <v>0</v>
      </c>
      <c r="AN31" s="188">
        <v>0</v>
      </c>
      <c r="AO31" s="188">
        <v>0</v>
      </c>
      <c r="AP31" s="188">
        <v>0</v>
      </c>
      <c r="AQ31" s="188">
        <v>0</v>
      </c>
      <c r="AR31" s="188">
        <v>0</v>
      </c>
      <c r="AS31" s="188">
        <v>0</v>
      </c>
      <c r="AT31" s="188">
        <v>0</v>
      </c>
      <c r="AU31" s="188">
        <v>0</v>
      </c>
      <c r="AV31" s="188">
        <v>0</v>
      </c>
      <c r="AW31" s="188">
        <v>0</v>
      </c>
      <c r="AX31" s="188">
        <v>0</v>
      </c>
      <c r="AY31" s="188">
        <v>0</v>
      </c>
      <c r="AZ31" s="189">
        <v>200000</v>
      </c>
      <c r="BA31" s="146">
        <v>200000</v>
      </c>
      <c r="BB31" s="187">
        <v>3000</v>
      </c>
      <c r="BC31" s="188">
        <v>0</v>
      </c>
      <c r="BD31" s="188">
        <v>7832</v>
      </c>
      <c r="BE31" s="188">
        <v>16380</v>
      </c>
      <c r="BF31" s="188">
        <v>17395</v>
      </c>
      <c r="BG31" s="190">
        <v>3550</v>
      </c>
      <c r="BH31" s="146">
        <v>48157</v>
      </c>
      <c r="BI31" s="187">
        <v>2200</v>
      </c>
      <c r="BJ31" s="188">
        <v>0</v>
      </c>
      <c r="BK31" s="190">
        <v>0</v>
      </c>
      <c r="BL31" s="146">
        <v>2200</v>
      </c>
      <c r="BM31" s="191">
        <v>200000</v>
      </c>
      <c r="BN31" s="191">
        <v>48157</v>
      </c>
      <c r="BO31" s="192">
        <v>2200</v>
      </c>
      <c r="BP31" s="146">
        <v>250357</v>
      </c>
      <c r="BQ31" s="193">
        <v>62926</v>
      </c>
      <c r="BR31" s="193">
        <v>187431</v>
      </c>
    </row>
    <row r="32" spans="2:68" s="163" customFormat="1" ht="49.5" customHeight="1">
      <c r="B32" s="195"/>
      <c r="C32" s="196"/>
      <c r="D32" s="197"/>
      <c r="E32" s="197"/>
      <c r="F32" s="198"/>
      <c r="G32" s="198"/>
      <c r="H32" s="198"/>
      <c r="I32" s="198"/>
      <c r="J32" s="198"/>
      <c r="K32" s="198"/>
      <c r="L32" s="198"/>
      <c r="M32" s="198"/>
      <c r="N32" s="198"/>
      <c r="O32" s="198"/>
      <c r="P32" s="198"/>
      <c r="Q32" s="198"/>
      <c r="R32" s="199"/>
      <c r="S32" s="199"/>
      <c r="T32" s="199"/>
      <c r="U32" s="199"/>
      <c r="V32" s="199"/>
      <c r="W32" s="199"/>
      <c r="X32" s="199"/>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1" t="s">
        <v>55</v>
      </c>
      <c r="BA32" s="202"/>
      <c r="BB32" s="201" t="s">
        <v>39</v>
      </c>
      <c r="BC32" s="201" t="s">
        <v>40</v>
      </c>
      <c r="BD32" s="201" t="s">
        <v>41</v>
      </c>
      <c r="BE32" s="201" t="s">
        <v>42</v>
      </c>
      <c r="BF32" s="201" t="s">
        <v>43</v>
      </c>
      <c r="BG32" s="201" t="s">
        <v>45</v>
      </c>
      <c r="BH32" s="201" t="s">
        <v>52</v>
      </c>
      <c r="BI32" s="201" t="s">
        <v>54</v>
      </c>
      <c r="BJ32" s="201" t="s">
        <v>53</v>
      </c>
      <c r="BK32" s="201" t="s">
        <v>44</v>
      </c>
      <c r="BL32" s="201" t="s">
        <v>56</v>
      </c>
      <c r="BM32" s="203">
        <v>700</v>
      </c>
      <c r="BN32" s="200"/>
      <c r="BO32" s="204"/>
      <c r="BP32" s="204"/>
    </row>
    <row r="33" spans="2:71" s="161" customFormat="1" ht="35.25" hidden="1">
      <c r="B33" s="205"/>
      <c r="C33" s="206"/>
      <c r="D33" s="207"/>
      <c r="E33" s="207"/>
      <c r="F33" s="208" t="s">
        <v>61</v>
      </c>
      <c r="G33" s="209"/>
      <c r="H33" s="210" t="s">
        <v>62</v>
      </c>
      <c r="I33" s="211"/>
      <c r="J33" s="212" t="s">
        <v>63</v>
      </c>
      <c r="K33" s="213"/>
      <c r="L33" s="213"/>
      <c r="M33" s="213"/>
      <c r="N33" s="213"/>
      <c r="O33" s="213"/>
      <c r="P33" s="214"/>
      <c r="Q33" s="214"/>
      <c r="R33" s="215"/>
      <c r="S33" s="213"/>
      <c r="T33" s="216"/>
      <c r="U33" s="216"/>
      <c r="V33" s="216"/>
      <c r="W33" s="216"/>
      <c r="X33" s="216"/>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BA33" s="217"/>
      <c r="BB33" s="217"/>
      <c r="BC33" s="162"/>
      <c r="BD33" s="217"/>
      <c r="BE33" s="217"/>
      <c r="BF33" s="217"/>
      <c r="BG33" s="217"/>
      <c r="BH33" s="218">
        <v>0</v>
      </c>
      <c r="BI33" s="217"/>
      <c r="BJ33" s="217"/>
      <c r="BK33" s="217"/>
      <c r="BL33" s="218">
        <v>0</v>
      </c>
      <c r="BM33" s="214">
        <v>48157</v>
      </c>
      <c r="BN33" s="213"/>
      <c r="BO33" s="204" t="s">
        <v>64</v>
      </c>
      <c r="BP33" s="204">
        <v>250357</v>
      </c>
      <c r="BQ33" s="219"/>
      <c r="BR33" s="163"/>
      <c r="BS33" s="219"/>
    </row>
    <row r="34" spans="2:71" s="161" customFormat="1" ht="33.75" customHeight="1" hidden="1">
      <c r="B34" s="205"/>
      <c r="C34" s="206"/>
      <c r="D34" s="220">
        <v>33</v>
      </c>
      <c r="E34" s="207"/>
      <c r="F34" s="221" t="s">
        <v>84</v>
      </c>
      <c r="G34" s="222"/>
      <c r="H34" s="222"/>
      <c r="I34" s="223"/>
      <c r="J34" s="224">
        <v>50</v>
      </c>
      <c r="K34" s="213"/>
      <c r="L34" s="213"/>
      <c r="M34" s="213"/>
      <c r="N34" s="213"/>
      <c r="O34" s="225"/>
      <c r="P34" s="226"/>
      <c r="Q34" s="213"/>
      <c r="R34" s="213"/>
      <c r="S34" s="213"/>
      <c r="T34" s="216"/>
      <c r="U34" s="216"/>
      <c r="V34" s="216"/>
      <c r="W34" s="216"/>
      <c r="X34" s="216"/>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95">
        <v>0.2</v>
      </c>
      <c r="BA34" s="296" t="s">
        <v>81</v>
      </c>
      <c r="BB34" s="217"/>
      <c r="BC34" s="162"/>
      <c r="BD34" s="217"/>
      <c r="BE34" s="217"/>
      <c r="BF34" s="217"/>
      <c r="BG34" s="217"/>
      <c r="BH34" s="218">
        <v>0</v>
      </c>
      <c r="BI34" s="217"/>
      <c r="BJ34" s="217"/>
      <c r="BK34" s="217"/>
      <c r="BL34" s="218">
        <v>0</v>
      </c>
      <c r="BM34" s="213"/>
      <c r="BN34" s="213"/>
      <c r="BO34" s="204" t="s">
        <v>38</v>
      </c>
      <c r="BP34" s="204">
        <v>0</v>
      </c>
      <c r="BQ34" s="219"/>
      <c r="BR34" s="163"/>
      <c r="BS34" s="219"/>
    </row>
    <row r="35" spans="2:71" s="161" customFormat="1" ht="33.75" customHeight="1" hidden="1">
      <c r="B35" s="205"/>
      <c r="C35" s="206"/>
      <c r="D35" s="220">
        <v>34</v>
      </c>
      <c r="E35" s="207"/>
      <c r="F35" s="221" t="s">
        <v>85</v>
      </c>
      <c r="G35" s="222"/>
      <c r="H35" s="222"/>
      <c r="I35" s="223"/>
      <c r="J35" s="224">
        <v>50</v>
      </c>
      <c r="K35" s="213"/>
      <c r="L35" s="213"/>
      <c r="M35" s="213"/>
      <c r="N35" s="213"/>
      <c r="O35" s="225"/>
      <c r="P35" s="227"/>
      <c r="Q35" s="213"/>
      <c r="R35" s="213"/>
      <c r="S35" s="213"/>
      <c r="T35" s="216"/>
      <c r="U35" s="216"/>
      <c r="V35" s="216"/>
      <c r="W35" s="216"/>
      <c r="X35" s="216"/>
      <c r="Y35" s="213"/>
      <c r="Z35" s="213"/>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3"/>
      <c r="AX35" s="213"/>
      <c r="AY35" s="213"/>
      <c r="AZ35" s="295">
        <v>0.16</v>
      </c>
      <c r="BA35" s="296" t="s">
        <v>77</v>
      </c>
      <c r="BB35" s="217"/>
      <c r="BC35" s="162"/>
      <c r="BD35" s="217"/>
      <c r="BE35" s="217"/>
      <c r="BF35" s="217"/>
      <c r="BG35" s="217"/>
      <c r="BH35" s="218">
        <v>0</v>
      </c>
      <c r="BI35" s="217"/>
      <c r="BJ35" s="217"/>
      <c r="BK35" s="217"/>
      <c r="BL35" s="218">
        <v>0</v>
      </c>
      <c r="BM35" s="213"/>
      <c r="BN35" s="213"/>
      <c r="BO35" s="204"/>
      <c r="BP35" s="204">
        <v>250357</v>
      </c>
      <c r="BQ35" s="219"/>
      <c r="BR35" s="163"/>
      <c r="BS35" s="219"/>
    </row>
    <row r="36" spans="2:71" s="161" customFormat="1" ht="33.75" customHeight="1" hidden="1">
      <c r="B36" s="205"/>
      <c r="C36" s="206"/>
      <c r="D36" s="220">
        <v>35</v>
      </c>
      <c r="E36" s="207"/>
      <c r="F36" s="221" t="s">
        <v>86</v>
      </c>
      <c r="G36" s="222"/>
      <c r="H36" s="222"/>
      <c r="I36" s="223"/>
      <c r="J36" s="224">
        <v>50</v>
      </c>
      <c r="K36" s="213"/>
      <c r="L36" s="213"/>
      <c r="M36" s="213"/>
      <c r="N36" s="213"/>
      <c r="O36" s="225"/>
      <c r="P36" s="227"/>
      <c r="Q36" s="213"/>
      <c r="R36" s="213"/>
      <c r="S36" s="213"/>
      <c r="T36" s="216"/>
      <c r="U36" s="216"/>
      <c r="V36" s="216"/>
      <c r="W36" s="216"/>
      <c r="X36" s="216"/>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95">
        <v>0.08</v>
      </c>
      <c r="BA36" s="296" t="s">
        <v>79</v>
      </c>
      <c r="BB36" s="228"/>
      <c r="BC36" s="162"/>
      <c r="BD36" s="217"/>
      <c r="BE36" s="217"/>
      <c r="BF36" s="217"/>
      <c r="BG36" s="217"/>
      <c r="BH36" s="218">
        <v>0</v>
      </c>
      <c r="BI36" s="217"/>
      <c r="BJ36" s="217"/>
      <c r="BK36" s="217"/>
      <c r="BL36" s="218">
        <v>0</v>
      </c>
      <c r="BM36" s="213"/>
      <c r="BN36" s="229"/>
      <c r="BO36" s="204"/>
      <c r="BP36" s="204"/>
      <c r="BQ36" s="219"/>
      <c r="BR36" s="163"/>
      <c r="BS36" s="219"/>
    </row>
    <row r="37" spans="2:71" s="161" customFormat="1" ht="33.75" customHeight="1" hidden="1">
      <c r="B37" s="205"/>
      <c r="C37" s="206"/>
      <c r="D37" s="220">
        <v>36</v>
      </c>
      <c r="E37" s="207"/>
      <c r="F37" s="221" t="s">
        <v>87</v>
      </c>
      <c r="G37" s="222"/>
      <c r="H37" s="222"/>
      <c r="I37" s="223"/>
      <c r="J37" s="224">
        <v>50</v>
      </c>
      <c r="K37" s="213"/>
      <c r="L37" s="213"/>
      <c r="M37" s="213"/>
      <c r="N37" s="213"/>
      <c r="O37" s="225"/>
      <c r="P37" s="227"/>
      <c r="Q37" s="213"/>
      <c r="R37" s="213"/>
      <c r="S37" s="213"/>
      <c r="T37" s="216"/>
      <c r="U37" s="216"/>
      <c r="V37" s="216"/>
      <c r="W37" s="216"/>
      <c r="X37" s="216"/>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95">
        <v>0.12</v>
      </c>
      <c r="BA37" s="296" t="s">
        <v>83</v>
      </c>
      <c r="BB37" s="228"/>
      <c r="BC37" s="162"/>
      <c r="BD37" s="217"/>
      <c r="BE37" s="217"/>
      <c r="BF37" s="217"/>
      <c r="BG37" s="217"/>
      <c r="BH37" s="218">
        <v>0</v>
      </c>
      <c r="BI37" s="217"/>
      <c r="BJ37" s="217"/>
      <c r="BK37" s="217"/>
      <c r="BL37" s="218">
        <v>0</v>
      </c>
      <c r="BM37" s="213"/>
      <c r="BN37" s="229"/>
      <c r="BO37" s="204"/>
      <c r="BP37" s="204"/>
      <c r="BQ37" s="219"/>
      <c r="BR37" s="163"/>
      <c r="BS37" s="219"/>
    </row>
    <row r="38" spans="2:71" s="161" customFormat="1" ht="33.75" customHeight="1" hidden="1">
      <c r="B38" s="205"/>
      <c r="C38" s="206"/>
      <c r="D38" s="220">
        <v>37</v>
      </c>
      <c r="E38" s="207"/>
      <c r="F38" s="221" t="s">
        <v>88</v>
      </c>
      <c r="G38" s="222"/>
      <c r="H38" s="222"/>
      <c r="I38" s="223"/>
      <c r="J38" s="224">
        <v>50</v>
      </c>
      <c r="K38" s="213"/>
      <c r="L38" s="213"/>
      <c r="M38" s="213"/>
      <c r="N38" s="213"/>
      <c r="O38" s="225"/>
      <c r="P38" s="227"/>
      <c r="Q38" s="213"/>
      <c r="R38" s="213"/>
      <c r="S38" s="213"/>
      <c r="T38" s="216"/>
      <c r="U38" s="216"/>
      <c r="V38" s="216"/>
      <c r="W38" s="216"/>
      <c r="X38" s="216"/>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95">
        <v>0.16</v>
      </c>
      <c r="BA38" s="297" t="s">
        <v>78</v>
      </c>
      <c r="BB38" s="228"/>
      <c r="BC38" s="162"/>
      <c r="BD38" s="217"/>
      <c r="BE38" s="217"/>
      <c r="BF38" s="217"/>
      <c r="BG38" s="217"/>
      <c r="BH38" s="218">
        <v>0</v>
      </c>
      <c r="BI38" s="217"/>
      <c r="BJ38" s="217"/>
      <c r="BK38" s="217"/>
      <c r="BL38" s="218">
        <v>0</v>
      </c>
      <c r="BM38" s="213"/>
      <c r="BN38" s="229"/>
      <c r="BO38" s="204"/>
      <c r="BP38" s="204"/>
      <c r="BQ38" s="219"/>
      <c r="BR38" s="163"/>
      <c r="BS38" s="219"/>
    </row>
    <row r="39" spans="2:71" s="161" customFormat="1" ht="33.75" customHeight="1" hidden="1" thickBot="1">
      <c r="B39" s="205"/>
      <c r="C39" s="206"/>
      <c r="D39" s="220">
        <v>38</v>
      </c>
      <c r="E39" s="207"/>
      <c r="F39" s="221" t="s">
        <v>89</v>
      </c>
      <c r="G39" s="222"/>
      <c r="H39" s="222"/>
      <c r="I39" s="223"/>
      <c r="J39" s="224">
        <v>50</v>
      </c>
      <c r="K39" s="213"/>
      <c r="L39" s="213"/>
      <c r="M39" s="213"/>
      <c r="N39" s="213"/>
      <c r="O39" s="225"/>
      <c r="P39" s="227"/>
      <c r="Q39" s="213"/>
      <c r="R39" s="213"/>
      <c r="S39" s="213"/>
      <c r="T39" s="216"/>
      <c r="U39" s="216"/>
      <c r="V39" s="216"/>
      <c r="W39" s="216"/>
      <c r="X39" s="216"/>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95">
        <v>0.08</v>
      </c>
      <c r="BA39" s="298" t="s">
        <v>102</v>
      </c>
      <c r="BB39" s="228"/>
      <c r="BC39" s="162"/>
      <c r="BD39" s="217"/>
      <c r="BE39" s="217"/>
      <c r="BF39" s="217"/>
      <c r="BG39" s="217"/>
      <c r="BH39" s="218">
        <v>0</v>
      </c>
      <c r="BI39" s="217"/>
      <c r="BL39" s="218">
        <v>0</v>
      </c>
      <c r="BM39" s="213"/>
      <c r="BN39" s="231"/>
      <c r="BO39" s="232"/>
      <c r="BP39" s="232"/>
      <c r="BQ39" s="219"/>
      <c r="BR39" s="163"/>
      <c r="BS39" s="219"/>
    </row>
    <row r="40" spans="2:71" s="161" customFormat="1" ht="33.75" customHeight="1" hidden="1" thickTop="1">
      <c r="B40" s="205"/>
      <c r="C40" s="206"/>
      <c r="D40" s="220">
        <v>39</v>
      </c>
      <c r="E40" s="207"/>
      <c r="F40" s="221" t="s">
        <v>90</v>
      </c>
      <c r="G40" s="222"/>
      <c r="H40" s="222"/>
      <c r="I40" s="223"/>
      <c r="J40" s="224">
        <v>50</v>
      </c>
      <c r="K40" s="213"/>
      <c r="L40" s="213"/>
      <c r="M40" s="213"/>
      <c r="N40" s="213"/>
      <c r="O40" s="225"/>
      <c r="P40" s="227"/>
      <c r="Q40" s="213"/>
      <c r="R40" s="213"/>
      <c r="S40" s="213"/>
      <c r="T40" s="216"/>
      <c r="U40" s="216"/>
      <c r="V40" s="216"/>
      <c r="W40" s="216"/>
      <c r="X40" s="216"/>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95">
        <v>0.08</v>
      </c>
      <c r="BA40" s="297" t="s">
        <v>80</v>
      </c>
      <c r="BD40" s="230"/>
      <c r="BH40" s="218">
        <v>0</v>
      </c>
      <c r="BL40" s="218">
        <v>0</v>
      </c>
      <c r="BM40" s="213"/>
      <c r="BN40" s="229"/>
      <c r="BO40" s="204"/>
      <c r="BP40" s="204"/>
      <c r="BQ40" s="219"/>
      <c r="BR40" s="163"/>
      <c r="BS40" s="219"/>
    </row>
    <row r="41" spans="2:71" s="161" customFormat="1" ht="33.75" customHeight="1" hidden="1">
      <c r="B41" s="205"/>
      <c r="C41" s="206"/>
      <c r="D41" s="220">
        <v>40</v>
      </c>
      <c r="E41" s="207"/>
      <c r="F41" s="221" t="s">
        <v>91</v>
      </c>
      <c r="G41" s="222"/>
      <c r="H41" s="222"/>
      <c r="I41" s="223"/>
      <c r="J41" s="224">
        <v>50</v>
      </c>
      <c r="K41" s="213"/>
      <c r="L41" s="213"/>
      <c r="M41" s="213"/>
      <c r="N41" s="213"/>
      <c r="O41" s="213"/>
      <c r="P41" s="227"/>
      <c r="Q41" s="213"/>
      <c r="R41" s="213"/>
      <c r="S41" s="213"/>
      <c r="T41" s="216"/>
      <c r="U41" s="216"/>
      <c r="V41" s="216"/>
      <c r="W41" s="216"/>
      <c r="X41" s="216"/>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95">
        <v>0.04</v>
      </c>
      <c r="BA41" s="297" t="s">
        <v>82</v>
      </c>
      <c r="BD41" s="230"/>
      <c r="BH41" s="218">
        <v>0</v>
      </c>
      <c r="BL41" s="218">
        <v>0</v>
      </c>
      <c r="BM41" s="213"/>
      <c r="BN41" s="229"/>
      <c r="BO41" s="204"/>
      <c r="BP41" s="204"/>
      <c r="BQ41" s="219"/>
      <c r="BR41" s="163"/>
      <c r="BS41" s="219"/>
    </row>
    <row r="42" spans="2:71" s="161" customFormat="1" ht="33.75" customHeight="1" hidden="1">
      <c r="B42" s="205"/>
      <c r="C42" s="206"/>
      <c r="D42" s="220">
        <v>41</v>
      </c>
      <c r="E42" s="207"/>
      <c r="F42" s="221" t="s">
        <v>92</v>
      </c>
      <c r="G42" s="222"/>
      <c r="H42" s="222"/>
      <c r="I42" s="223"/>
      <c r="J42" s="224">
        <v>50</v>
      </c>
      <c r="K42" s="213"/>
      <c r="L42" s="213"/>
      <c r="M42" s="213"/>
      <c r="N42" s="213"/>
      <c r="O42" s="213"/>
      <c r="P42" s="227"/>
      <c r="Q42" s="213"/>
      <c r="R42" s="213"/>
      <c r="S42" s="213"/>
      <c r="T42" s="216"/>
      <c r="U42" s="216"/>
      <c r="V42" s="216"/>
      <c r="W42" s="216"/>
      <c r="X42" s="216"/>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95">
        <v>0.08</v>
      </c>
      <c r="BA42" s="297" t="s">
        <v>103</v>
      </c>
      <c r="BD42" s="230"/>
      <c r="BH42" s="218">
        <v>0</v>
      </c>
      <c r="BL42" s="218">
        <v>0</v>
      </c>
      <c r="BM42" s="213"/>
      <c r="BN42" s="229"/>
      <c r="BO42" s="204"/>
      <c r="BP42" s="204"/>
      <c r="BQ42" s="219"/>
      <c r="BR42" s="163"/>
      <c r="BS42" s="219"/>
    </row>
    <row r="43" spans="2:71" s="161" customFormat="1" ht="33.75" customHeight="1" hidden="1">
      <c r="B43" s="205"/>
      <c r="C43" s="206"/>
      <c r="D43" s="220">
        <v>42</v>
      </c>
      <c r="E43" s="207"/>
      <c r="F43" s="221" t="s">
        <v>93</v>
      </c>
      <c r="G43" s="222"/>
      <c r="H43" s="222"/>
      <c r="I43" s="223"/>
      <c r="J43" s="224">
        <v>50</v>
      </c>
      <c r="K43" s="213"/>
      <c r="L43" s="213"/>
      <c r="M43" s="213"/>
      <c r="N43" s="213"/>
      <c r="O43" s="213"/>
      <c r="P43" s="227"/>
      <c r="Q43" s="213"/>
      <c r="R43" s="213"/>
      <c r="S43" s="213"/>
      <c r="T43" s="216"/>
      <c r="U43" s="216"/>
      <c r="V43" s="216"/>
      <c r="W43" s="216"/>
      <c r="X43" s="216"/>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95"/>
      <c r="BA43" s="297"/>
      <c r="BB43" s="230"/>
      <c r="BC43" s="162"/>
      <c r="BD43" s="230"/>
      <c r="BE43" s="230"/>
      <c r="BF43" s="230"/>
      <c r="BG43" s="230"/>
      <c r="BH43" s="218">
        <v>0</v>
      </c>
      <c r="BI43" s="230"/>
      <c r="BJ43" s="230"/>
      <c r="BK43" s="230"/>
      <c r="BL43" s="218">
        <v>0</v>
      </c>
      <c r="BM43" s="213"/>
      <c r="BN43" s="213"/>
      <c r="BO43" s="204"/>
      <c r="BP43" s="204"/>
      <c r="BQ43" s="219"/>
      <c r="BR43" s="163"/>
      <c r="BS43" s="219"/>
    </row>
    <row r="44" spans="2:71" s="161" customFormat="1" ht="33.75" customHeight="1" hidden="1">
      <c r="B44" s="205"/>
      <c r="C44" s="206"/>
      <c r="D44" s="220">
        <v>43</v>
      </c>
      <c r="E44" s="207"/>
      <c r="F44" s="221" t="s">
        <v>94</v>
      </c>
      <c r="G44" s="222"/>
      <c r="H44" s="222"/>
      <c r="I44" s="223"/>
      <c r="J44" s="224">
        <v>50</v>
      </c>
      <c r="K44" s="213"/>
      <c r="L44" s="213"/>
      <c r="M44" s="213"/>
      <c r="N44" s="213"/>
      <c r="O44" s="213"/>
      <c r="P44" s="227"/>
      <c r="Q44" s="213"/>
      <c r="R44" s="213"/>
      <c r="S44" s="213"/>
      <c r="T44" s="216"/>
      <c r="U44" s="216"/>
      <c r="V44" s="216"/>
      <c r="W44" s="216"/>
      <c r="X44" s="216"/>
      <c r="Y44" s="213" t="s">
        <v>65</v>
      </c>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95"/>
      <c r="BA44" s="297"/>
      <c r="BD44" s="230"/>
      <c r="BH44" s="218">
        <v>0</v>
      </c>
      <c r="BL44" s="218">
        <v>0</v>
      </c>
      <c r="BM44" s="213"/>
      <c r="BN44" s="213"/>
      <c r="BO44" s="204"/>
      <c r="BP44" s="204"/>
      <c r="BQ44" s="219"/>
      <c r="BR44" s="163"/>
      <c r="BS44" s="219"/>
    </row>
    <row r="45" spans="2:70" s="161" customFormat="1" ht="33.75" customHeight="1" hidden="1" thickBot="1">
      <c r="B45" s="205"/>
      <c r="C45" s="206"/>
      <c r="D45" s="220">
        <v>44</v>
      </c>
      <c r="E45" s="207"/>
      <c r="F45" s="221" t="s">
        <v>95</v>
      </c>
      <c r="G45" s="222"/>
      <c r="H45" s="222"/>
      <c r="I45" s="223"/>
      <c r="J45" s="224">
        <v>50</v>
      </c>
      <c r="K45" s="213"/>
      <c r="L45" s="213"/>
      <c r="M45" s="213"/>
      <c r="N45" s="213"/>
      <c r="O45" s="213"/>
      <c r="P45" s="213"/>
      <c r="Q45" s="213"/>
      <c r="R45" s="213"/>
      <c r="S45" s="213"/>
      <c r="T45" s="233"/>
      <c r="U45" s="233"/>
      <c r="V45" s="233"/>
      <c r="W45" s="233"/>
      <c r="X45" s="23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97"/>
      <c r="BA45" s="234"/>
      <c r="BB45" s="234"/>
      <c r="BC45" s="234"/>
      <c r="BD45" s="235"/>
      <c r="BE45" s="234"/>
      <c r="BF45" s="234"/>
      <c r="BG45" s="234"/>
      <c r="BH45" s="236">
        <v>0</v>
      </c>
      <c r="BI45" s="234"/>
      <c r="BJ45" s="234"/>
      <c r="BK45" s="234"/>
      <c r="BL45" s="236">
        <v>0</v>
      </c>
      <c r="BM45" s="213"/>
      <c r="BN45" s="213"/>
      <c r="BO45" s="237"/>
      <c r="BP45" s="237"/>
      <c r="BQ45" s="163"/>
      <c r="BR45" s="163"/>
    </row>
    <row r="46" spans="2:70" s="161" customFormat="1" ht="33.75" customHeight="1" hidden="1" thickTop="1">
      <c r="B46" s="205"/>
      <c r="C46" s="206"/>
      <c r="D46" s="220">
        <v>45</v>
      </c>
      <c r="E46" s="207"/>
      <c r="F46" s="221" t="s">
        <v>96</v>
      </c>
      <c r="G46" s="222"/>
      <c r="H46" s="222"/>
      <c r="I46" s="223"/>
      <c r="J46" s="224">
        <v>50</v>
      </c>
      <c r="K46" s="213"/>
      <c r="L46" s="213"/>
      <c r="M46" s="213"/>
      <c r="N46" s="213"/>
      <c r="O46" s="213"/>
      <c r="P46" s="227"/>
      <c r="Q46" s="213"/>
      <c r="R46" s="213"/>
      <c r="S46" s="213"/>
      <c r="T46" s="233"/>
      <c r="U46" s="233"/>
      <c r="V46" s="233"/>
      <c r="W46" s="233"/>
      <c r="X46" s="23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7"/>
      <c r="BB46" s="217">
        <v>0</v>
      </c>
      <c r="BC46" s="217">
        <v>0</v>
      </c>
      <c r="BD46" s="217">
        <v>0</v>
      </c>
      <c r="BE46" s="217">
        <v>0</v>
      </c>
      <c r="BF46" s="217">
        <v>0</v>
      </c>
      <c r="BG46" s="217">
        <v>0</v>
      </c>
      <c r="BH46" s="217">
        <v>0</v>
      </c>
      <c r="BI46" s="217">
        <v>0</v>
      </c>
      <c r="BJ46" s="217">
        <v>0</v>
      </c>
      <c r="BK46" s="217">
        <v>0</v>
      </c>
      <c r="BL46" s="217">
        <v>0</v>
      </c>
      <c r="BM46" s="213"/>
      <c r="BN46" s="213"/>
      <c r="BO46" s="204"/>
      <c r="BP46" s="204"/>
      <c r="BQ46" s="163"/>
      <c r="BR46" s="163"/>
    </row>
    <row r="47" spans="2:70" s="161" customFormat="1" ht="33.75" customHeight="1" hidden="1">
      <c r="B47" s="205"/>
      <c r="C47" s="206"/>
      <c r="D47" s="220">
        <v>46</v>
      </c>
      <c r="E47" s="207"/>
      <c r="F47" s="221" t="s">
        <v>97</v>
      </c>
      <c r="G47" s="222"/>
      <c r="H47" s="222"/>
      <c r="I47" s="223"/>
      <c r="J47" s="224">
        <v>50</v>
      </c>
      <c r="K47" s="213"/>
      <c r="L47" s="213"/>
      <c r="M47" s="213"/>
      <c r="N47" s="213"/>
      <c r="O47" s="213"/>
      <c r="P47" s="227"/>
      <c r="Q47" s="213"/>
      <c r="R47" s="213"/>
      <c r="S47" s="213"/>
      <c r="T47" s="233"/>
      <c r="U47" s="233"/>
      <c r="V47" s="233"/>
      <c r="W47" s="233"/>
      <c r="X47" s="23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7"/>
      <c r="BB47" s="238"/>
      <c r="BD47" s="213"/>
      <c r="BE47" s="213"/>
      <c r="BF47" s="213"/>
      <c r="BG47" s="213"/>
      <c r="BH47" s="213"/>
      <c r="BI47" s="213"/>
      <c r="BK47" s="213"/>
      <c r="BL47" s="213"/>
      <c r="BM47" s="213"/>
      <c r="BN47" s="213"/>
      <c r="BO47" s="204"/>
      <c r="BP47" s="204"/>
      <c r="BQ47" s="163"/>
      <c r="BR47" s="163"/>
    </row>
    <row r="48" spans="2:70" s="161" customFormat="1" ht="33.75" customHeight="1" hidden="1">
      <c r="B48" s="205"/>
      <c r="C48" s="206"/>
      <c r="D48" s="220">
        <v>47</v>
      </c>
      <c r="E48" s="207"/>
      <c r="F48" s="221" t="s">
        <v>98</v>
      </c>
      <c r="G48" s="222"/>
      <c r="H48" s="222"/>
      <c r="I48" s="223"/>
      <c r="J48" s="224">
        <v>50</v>
      </c>
      <c r="K48" s="213"/>
      <c r="L48" s="213"/>
      <c r="M48" s="213"/>
      <c r="N48" s="213"/>
      <c r="O48" s="213"/>
      <c r="P48" s="227"/>
      <c r="Q48" s="213"/>
      <c r="R48" s="213"/>
      <c r="S48" s="213"/>
      <c r="T48" s="233"/>
      <c r="U48" s="233"/>
      <c r="V48" s="233"/>
      <c r="W48" s="233"/>
      <c r="X48" s="23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7"/>
      <c r="BB48" s="213"/>
      <c r="BD48" s="217"/>
      <c r="BE48" s="214"/>
      <c r="BF48" s="214"/>
      <c r="BG48" s="213"/>
      <c r="BH48" s="213"/>
      <c r="BI48" s="213"/>
      <c r="BK48" s="213"/>
      <c r="BL48" s="213"/>
      <c r="BM48" s="213"/>
      <c r="BN48" s="213"/>
      <c r="BO48" s="204"/>
      <c r="BP48" s="204"/>
      <c r="BQ48" s="163"/>
      <c r="BR48" s="163"/>
    </row>
    <row r="49" spans="2:70" s="161" customFormat="1" ht="33.75" customHeight="1" hidden="1">
      <c r="B49" s="205"/>
      <c r="C49" s="206"/>
      <c r="D49" s="220">
        <v>48</v>
      </c>
      <c r="E49" s="207"/>
      <c r="F49" s="221" t="s">
        <v>99</v>
      </c>
      <c r="G49" s="222"/>
      <c r="H49" s="222"/>
      <c r="I49" s="223"/>
      <c r="J49" s="224">
        <v>50</v>
      </c>
      <c r="K49" s="213"/>
      <c r="L49" s="213"/>
      <c r="M49" s="213"/>
      <c r="N49" s="213"/>
      <c r="O49" s="213"/>
      <c r="P49" s="227"/>
      <c r="Q49" s="213"/>
      <c r="R49" s="213"/>
      <c r="S49" s="213"/>
      <c r="T49" s="233"/>
      <c r="U49" s="233"/>
      <c r="V49" s="233"/>
      <c r="W49" s="233"/>
      <c r="X49" s="23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7"/>
      <c r="BB49" s="213"/>
      <c r="BC49" s="161">
        <v>0</v>
      </c>
      <c r="BD49" s="213"/>
      <c r="BE49" s="214"/>
      <c r="BF49" s="214"/>
      <c r="BG49" s="213"/>
      <c r="BH49" s="213"/>
      <c r="BI49" s="213"/>
      <c r="BK49" s="213"/>
      <c r="BL49" s="213"/>
      <c r="BM49" s="213"/>
      <c r="BN49" s="213"/>
      <c r="BO49" s="204"/>
      <c r="BP49" s="204"/>
      <c r="BQ49" s="163"/>
      <c r="BR49" s="163"/>
    </row>
    <row r="50" spans="2:70" s="161" customFormat="1" ht="33.75" customHeight="1" hidden="1">
      <c r="B50" s="205"/>
      <c r="C50" s="206"/>
      <c r="D50" s="220">
        <v>49</v>
      </c>
      <c r="E50" s="207"/>
      <c r="F50" s="221" t="s">
        <v>100</v>
      </c>
      <c r="G50" s="222"/>
      <c r="H50" s="222"/>
      <c r="I50" s="223"/>
      <c r="J50" s="224">
        <v>50</v>
      </c>
      <c r="K50" s="213"/>
      <c r="L50" s="213"/>
      <c r="M50" s="213"/>
      <c r="N50" s="213"/>
      <c r="O50" s="213"/>
      <c r="P50" s="227"/>
      <c r="Q50" s="213"/>
      <c r="R50" s="213"/>
      <c r="S50" s="213"/>
      <c r="T50" s="233"/>
      <c r="U50" s="233"/>
      <c r="V50" s="233"/>
      <c r="W50" s="233"/>
      <c r="X50" s="23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7"/>
      <c r="BB50" s="213"/>
      <c r="BD50" s="213"/>
      <c r="BE50" s="239"/>
      <c r="BF50" s="213"/>
      <c r="BG50" s="213"/>
      <c r="BH50" s="213"/>
      <c r="BI50" s="213"/>
      <c r="BK50" s="213"/>
      <c r="BL50" s="213"/>
      <c r="BM50" s="213"/>
      <c r="BN50" s="213"/>
      <c r="BO50" s="204"/>
      <c r="BP50" s="204"/>
      <c r="BQ50" s="163"/>
      <c r="BR50" s="163"/>
    </row>
    <row r="51" spans="2:70" s="161" customFormat="1" ht="33.75" customHeight="1" hidden="1">
      <c r="B51" s="205"/>
      <c r="C51" s="206"/>
      <c r="D51" s="220">
        <v>50</v>
      </c>
      <c r="E51" s="207"/>
      <c r="F51" s="240" t="s">
        <v>101</v>
      </c>
      <c r="G51" s="241"/>
      <c r="H51" s="241"/>
      <c r="I51" s="242"/>
      <c r="J51" s="224">
        <v>50</v>
      </c>
      <c r="K51" s="213"/>
      <c r="L51" s="213"/>
      <c r="M51" s="213"/>
      <c r="N51" s="213"/>
      <c r="O51" s="213"/>
      <c r="P51" s="227"/>
      <c r="Q51" s="213"/>
      <c r="R51" s="213"/>
      <c r="S51" s="213"/>
      <c r="T51" s="233"/>
      <c r="U51" s="233"/>
      <c r="V51" s="233"/>
      <c r="W51" s="233"/>
      <c r="X51" s="23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7"/>
      <c r="BB51" s="213"/>
      <c r="BC51" s="161">
        <v>0</v>
      </c>
      <c r="BD51" s="213"/>
      <c r="BE51" s="213"/>
      <c r="BF51" s="213"/>
      <c r="BG51" s="213"/>
      <c r="BH51" s="213"/>
      <c r="BI51" s="213"/>
      <c r="BK51" s="213"/>
      <c r="BL51" s="213"/>
      <c r="BM51" s="213"/>
      <c r="BN51" s="213"/>
      <c r="BO51" s="204"/>
      <c r="BP51" s="204"/>
      <c r="BQ51" s="163"/>
      <c r="BR51" s="163"/>
    </row>
    <row r="52" spans="2:70" s="161" customFormat="1" ht="6" customHeight="1" hidden="1">
      <c r="B52" s="205"/>
      <c r="C52" s="206"/>
      <c r="D52" s="220">
        <v>51</v>
      </c>
      <c r="E52" s="207"/>
      <c r="F52" s="240">
        <v>0</v>
      </c>
      <c r="G52" s="222"/>
      <c r="H52" s="222"/>
      <c r="I52" s="223"/>
      <c r="J52" s="224">
        <v>0</v>
      </c>
      <c r="K52" s="213"/>
      <c r="L52" s="213"/>
      <c r="M52" s="213"/>
      <c r="N52" s="213"/>
      <c r="O52" s="213"/>
      <c r="P52" s="227"/>
      <c r="Q52" s="213"/>
      <c r="R52" s="213"/>
      <c r="S52" s="213"/>
      <c r="T52" s="233"/>
      <c r="U52" s="233"/>
      <c r="V52" s="233"/>
      <c r="W52" s="233"/>
      <c r="X52" s="23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7"/>
      <c r="BB52" s="213"/>
      <c r="BD52" s="213"/>
      <c r="BE52" s="239"/>
      <c r="BF52" s="213"/>
      <c r="BG52" s="213"/>
      <c r="BH52" s="213"/>
      <c r="BI52" s="213"/>
      <c r="BK52" s="213"/>
      <c r="BL52" s="213"/>
      <c r="BM52" s="213"/>
      <c r="BN52" s="213"/>
      <c r="BO52" s="204"/>
      <c r="BP52" s="204"/>
      <c r="BQ52" s="163"/>
      <c r="BR52" s="163"/>
    </row>
    <row r="53" spans="2:70" s="161" customFormat="1" ht="35.25" hidden="1">
      <c r="B53" s="205"/>
      <c r="C53" s="206"/>
      <c r="D53" s="220">
        <v>52</v>
      </c>
      <c r="E53" s="207"/>
      <c r="F53" s="240">
        <v>0</v>
      </c>
      <c r="G53" s="222"/>
      <c r="H53" s="222"/>
      <c r="I53" s="223"/>
      <c r="J53" s="224">
        <v>0</v>
      </c>
      <c r="K53" s="213"/>
      <c r="L53" s="213"/>
      <c r="M53" s="213"/>
      <c r="N53" s="213"/>
      <c r="O53" s="213"/>
      <c r="P53" s="213"/>
      <c r="Q53" s="213"/>
      <c r="R53" s="213"/>
      <c r="S53" s="213"/>
      <c r="T53" s="233"/>
      <c r="U53" s="233"/>
      <c r="V53" s="233"/>
      <c r="W53" s="233"/>
      <c r="X53" s="23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7"/>
      <c r="BB53" s="213"/>
      <c r="BD53" s="213"/>
      <c r="BE53" s="213"/>
      <c r="BF53" s="213"/>
      <c r="BG53" s="213"/>
      <c r="BH53" s="213"/>
      <c r="BI53" s="213"/>
      <c r="BJ53" s="213"/>
      <c r="BK53" s="213"/>
      <c r="BL53" s="213"/>
      <c r="BM53" s="213"/>
      <c r="BN53" s="213"/>
      <c r="BO53" s="204"/>
      <c r="BP53" s="204"/>
      <c r="BQ53" s="163"/>
      <c r="BR53" s="163"/>
    </row>
    <row r="54" spans="2:70" s="161" customFormat="1" ht="35.25" hidden="1">
      <c r="B54" s="205"/>
      <c r="C54" s="206"/>
      <c r="D54" s="220">
        <v>53</v>
      </c>
      <c r="E54" s="207"/>
      <c r="F54" s="243">
        <v>0</v>
      </c>
      <c r="G54" s="222"/>
      <c r="H54" s="222"/>
      <c r="I54" s="223"/>
      <c r="J54" s="224">
        <v>0</v>
      </c>
      <c r="K54" s="213"/>
      <c r="L54" s="213"/>
      <c r="M54" s="213"/>
      <c r="N54" s="213"/>
      <c r="O54" s="213"/>
      <c r="P54" s="213"/>
      <c r="Q54" s="213"/>
      <c r="R54" s="213"/>
      <c r="S54" s="213"/>
      <c r="T54" s="233"/>
      <c r="U54" s="233"/>
      <c r="V54" s="233"/>
      <c r="W54" s="233"/>
      <c r="X54" s="23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7"/>
      <c r="BB54" s="213"/>
      <c r="BD54" s="213"/>
      <c r="BE54" s="213"/>
      <c r="BF54" s="213"/>
      <c r="BG54" s="213"/>
      <c r="BH54" s="213"/>
      <c r="BI54" s="213"/>
      <c r="BJ54" s="213"/>
      <c r="BK54" s="213"/>
      <c r="BL54" s="213"/>
      <c r="BM54" s="213"/>
      <c r="BN54" s="213"/>
      <c r="BO54" s="204"/>
      <c r="BP54" s="204"/>
      <c r="BQ54" s="163"/>
      <c r="BR54" s="163"/>
    </row>
    <row r="55" spans="2:70" s="161" customFormat="1" ht="35.25" hidden="1">
      <c r="B55" s="205"/>
      <c r="C55" s="206"/>
      <c r="D55" s="220">
        <v>54</v>
      </c>
      <c r="E55" s="207"/>
      <c r="F55" s="243">
        <v>0</v>
      </c>
      <c r="G55" s="222"/>
      <c r="H55" s="222"/>
      <c r="I55" s="223"/>
      <c r="J55" s="224">
        <v>0</v>
      </c>
      <c r="K55" s="213"/>
      <c r="L55" s="213"/>
      <c r="M55" s="213"/>
      <c r="N55" s="213"/>
      <c r="O55" s="213"/>
      <c r="P55" s="213"/>
      <c r="Q55" s="213"/>
      <c r="R55" s="213"/>
      <c r="S55" s="213"/>
      <c r="T55" s="233"/>
      <c r="U55" s="233"/>
      <c r="V55" s="233"/>
      <c r="W55" s="233"/>
      <c r="X55" s="23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7"/>
      <c r="BB55" s="213"/>
      <c r="BD55" s="213"/>
      <c r="BE55" s="213"/>
      <c r="BF55" s="213"/>
      <c r="BG55" s="213"/>
      <c r="BH55" s="213"/>
      <c r="BI55" s="213"/>
      <c r="BJ55" s="213"/>
      <c r="BK55" s="213"/>
      <c r="BL55" s="213"/>
      <c r="BM55" s="213"/>
      <c r="BN55" s="213"/>
      <c r="BO55" s="204"/>
      <c r="BP55" s="204"/>
      <c r="BQ55" s="163"/>
      <c r="BR55" s="163"/>
    </row>
    <row r="56" spans="2:70" s="161" customFormat="1" ht="35.25" hidden="1">
      <c r="B56" s="205"/>
      <c r="C56" s="206"/>
      <c r="D56" s="220">
        <v>55</v>
      </c>
      <c r="E56" s="207"/>
      <c r="F56" s="243">
        <v>0</v>
      </c>
      <c r="G56" s="222"/>
      <c r="H56" s="222"/>
      <c r="I56" s="223"/>
      <c r="J56" s="224">
        <v>0</v>
      </c>
      <c r="K56" s="213"/>
      <c r="L56" s="213"/>
      <c r="M56" s="213"/>
      <c r="N56" s="213"/>
      <c r="O56" s="213"/>
      <c r="P56" s="213"/>
      <c r="Q56" s="213"/>
      <c r="R56" s="213"/>
      <c r="S56" s="213"/>
      <c r="T56" s="233"/>
      <c r="U56" s="233"/>
      <c r="V56" s="233"/>
      <c r="W56" s="233"/>
      <c r="X56" s="23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7"/>
      <c r="BB56" s="213"/>
      <c r="BD56" s="213"/>
      <c r="BE56" s="213"/>
      <c r="BF56" s="213"/>
      <c r="BG56" s="213"/>
      <c r="BH56" s="213"/>
      <c r="BI56" s="213"/>
      <c r="BJ56" s="213"/>
      <c r="BK56" s="213"/>
      <c r="BL56" s="213"/>
      <c r="BM56" s="213"/>
      <c r="BN56" s="213"/>
      <c r="BO56" s="204"/>
      <c r="BP56" s="204"/>
      <c r="BQ56" s="163"/>
      <c r="BR56" s="163"/>
    </row>
    <row r="57" spans="2:70" s="161" customFormat="1" ht="35.25" hidden="1">
      <c r="B57" s="205"/>
      <c r="C57" s="206"/>
      <c r="D57" s="220">
        <v>56</v>
      </c>
      <c r="E57" s="207"/>
      <c r="F57" s="243">
        <v>0</v>
      </c>
      <c r="G57" s="222"/>
      <c r="H57" s="222"/>
      <c r="I57" s="223"/>
      <c r="J57" s="224">
        <v>0</v>
      </c>
      <c r="K57" s="213"/>
      <c r="L57" s="213"/>
      <c r="M57" s="213"/>
      <c r="N57" s="213"/>
      <c r="O57" s="213"/>
      <c r="P57" s="213"/>
      <c r="Q57" s="213"/>
      <c r="R57" s="213"/>
      <c r="S57" s="213"/>
      <c r="T57" s="233"/>
      <c r="U57" s="233"/>
      <c r="V57" s="233"/>
      <c r="W57" s="233"/>
      <c r="X57" s="23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7"/>
      <c r="BB57" s="213"/>
      <c r="BD57" s="213"/>
      <c r="BE57" s="213"/>
      <c r="BF57" s="213"/>
      <c r="BG57" s="213"/>
      <c r="BH57" s="213"/>
      <c r="BI57" s="213"/>
      <c r="BJ57" s="213"/>
      <c r="BK57" s="213"/>
      <c r="BL57" s="213"/>
      <c r="BM57" s="213"/>
      <c r="BN57" s="213"/>
      <c r="BO57" s="204"/>
      <c r="BP57" s="204"/>
      <c r="BQ57" s="163"/>
      <c r="BR57" s="163"/>
    </row>
    <row r="58" spans="2:70" s="161" customFormat="1" ht="35.25" hidden="1">
      <c r="B58" s="205"/>
      <c r="C58" s="206"/>
      <c r="D58" s="220">
        <v>57</v>
      </c>
      <c r="E58" s="207"/>
      <c r="F58" s="243">
        <v>0</v>
      </c>
      <c r="G58" s="222"/>
      <c r="H58" s="222"/>
      <c r="I58" s="223"/>
      <c r="J58" s="224">
        <v>0</v>
      </c>
      <c r="K58" s="213"/>
      <c r="L58" s="213"/>
      <c r="M58" s="213"/>
      <c r="N58" s="213"/>
      <c r="O58" s="213"/>
      <c r="P58" s="213"/>
      <c r="Q58" s="213"/>
      <c r="R58" s="213"/>
      <c r="S58" s="213"/>
      <c r="T58" s="233"/>
      <c r="U58" s="233"/>
      <c r="V58" s="233"/>
      <c r="W58" s="233"/>
      <c r="X58" s="23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7"/>
      <c r="BB58" s="213"/>
      <c r="BD58" s="213"/>
      <c r="BE58" s="213"/>
      <c r="BF58" s="213"/>
      <c r="BG58" s="213"/>
      <c r="BH58" s="213"/>
      <c r="BI58" s="213"/>
      <c r="BJ58" s="213"/>
      <c r="BK58" s="213"/>
      <c r="BL58" s="213"/>
      <c r="BM58" s="213"/>
      <c r="BN58" s="213"/>
      <c r="BO58" s="204"/>
      <c r="BP58" s="204"/>
      <c r="BQ58" s="163"/>
      <c r="BR58" s="163"/>
    </row>
    <row r="59" spans="2:70" s="161" customFormat="1" ht="35.25" hidden="1">
      <c r="B59" s="205"/>
      <c r="C59" s="206"/>
      <c r="D59" s="220">
        <v>58</v>
      </c>
      <c r="E59" s="207"/>
      <c r="F59" s="243">
        <v>0</v>
      </c>
      <c r="G59" s="222"/>
      <c r="H59" s="222"/>
      <c r="I59" s="223"/>
      <c r="J59" s="224">
        <v>0</v>
      </c>
      <c r="K59" s="213"/>
      <c r="L59" s="213"/>
      <c r="M59" s="213"/>
      <c r="N59" s="213"/>
      <c r="O59" s="213"/>
      <c r="P59" s="213"/>
      <c r="Q59" s="213"/>
      <c r="R59" s="213"/>
      <c r="S59" s="213"/>
      <c r="T59" s="233"/>
      <c r="U59" s="233"/>
      <c r="V59" s="233"/>
      <c r="W59" s="233"/>
      <c r="X59" s="23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7"/>
      <c r="BB59" s="213"/>
      <c r="BD59" s="213"/>
      <c r="BE59" s="213"/>
      <c r="BF59" s="213"/>
      <c r="BG59" s="213"/>
      <c r="BH59" s="213"/>
      <c r="BI59" s="213"/>
      <c r="BJ59" s="213"/>
      <c r="BK59" s="213"/>
      <c r="BL59" s="213"/>
      <c r="BM59" s="213"/>
      <c r="BN59" s="213"/>
      <c r="BO59" s="204"/>
      <c r="BP59" s="204"/>
      <c r="BQ59" s="163"/>
      <c r="BR59" s="163"/>
    </row>
    <row r="60" spans="2:70" s="161" customFormat="1" ht="35.25" hidden="1">
      <c r="B60" s="205"/>
      <c r="C60" s="206"/>
      <c r="D60" s="220">
        <v>59</v>
      </c>
      <c r="E60" s="207"/>
      <c r="F60" s="243">
        <v>0</v>
      </c>
      <c r="G60" s="222"/>
      <c r="H60" s="222"/>
      <c r="I60" s="223"/>
      <c r="J60" s="224">
        <v>0</v>
      </c>
      <c r="K60" s="213"/>
      <c r="L60" s="213"/>
      <c r="M60" s="213"/>
      <c r="N60" s="213"/>
      <c r="O60" s="213"/>
      <c r="P60" s="213"/>
      <c r="Q60" s="213"/>
      <c r="R60" s="213"/>
      <c r="S60" s="213"/>
      <c r="T60" s="233"/>
      <c r="U60" s="233"/>
      <c r="V60" s="233"/>
      <c r="W60" s="233"/>
      <c r="X60" s="23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7"/>
      <c r="BB60" s="213"/>
      <c r="BD60" s="213"/>
      <c r="BE60" s="213"/>
      <c r="BF60" s="213"/>
      <c r="BG60" s="213"/>
      <c r="BH60" s="213"/>
      <c r="BI60" s="213"/>
      <c r="BJ60" s="213"/>
      <c r="BK60" s="213"/>
      <c r="BL60" s="213"/>
      <c r="BM60" s="213"/>
      <c r="BN60" s="213"/>
      <c r="BO60" s="204"/>
      <c r="BP60" s="204"/>
      <c r="BQ60" s="163"/>
      <c r="BR60" s="163"/>
    </row>
    <row r="61" spans="2:70" s="161" customFormat="1" ht="6.75" customHeight="1" hidden="1">
      <c r="B61" s="205"/>
      <c r="C61" s="206"/>
      <c r="D61" s="220">
        <v>60</v>
      </c>
      <c r="E61" s="207"/>
      <c r="F61" s="243">
        <v>0</v>
      </c>
      <c r="G61" s="222"/>
      <c r="H61" s="222"/>
      <c r="I61" s="223"/>
      <c r="J61" s="224">
        <v>0</v>
      </c>
      <c r="K61" s="213"/>
      <c r="L61" s="213"/>
      <c r="M61" s="213"/>
      <c r="N61" s="213"/>
      <c r="O61" s="213"/>
      <c r="P61" s="213"/>
      <c r="Q61" s="213"/>
      <c r="R61" s="213"/>
      <c r="S61" s="213"/>
      <c r="T61" s="233"/>
      <c r="U61" s="233"/>
      <c r="V61" s="233"/>
      <c r="W61" s="233"/>
      <c r="X61" s="23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7"/>
      <c r="BB61" s="213"/>
      <c r="BD61" s="213"/>
      <c r="BE61" s="213"/>
      <c r="BF61" s="213"/>
      <c r="BG61" s="213"/>
      <c r="BH61" s="213"/>
      <c r="BI61" s="213"/>
      <c r="BJ61" s="213"/>
      <c r="BK61" s="213"/>
      <c r="BL61" s="213"/>
      <c r="BM61" s="213"/>
      <c r="BN61" s="213"/>
      <c r="BO61" s="204"/>
      <c r="BP61" s="204"/>
      <c r="BQ61" s="163"/>
      <c r="BR61" s="163"/>
    </row>
    <row r="62" spans="2:70" s="161" customFormat="1" ht="35.25" hidden="1">
      <c r="B62" s="205"/>
      <c r="C62" s="206"/>
      <c r="D62" s="220">
        <v>61</v>
      </c>
      <c r="E62" s="207"/>
      <c r="F62" s="243">
        <v>0</v>
      </c>
      <c r="G62" s="222"/>
      <c r="H62" s="222"/>
      <c r="I62" s="223"/>
      <c r="J62" s="224">
        <v>0</v>
      </c>
      <c r="K62" s="213"/>
      <c r="L62" s="213"/>
      <c r="M62" s="213"/>
      <c r="N62" s="213"/>
      <c r="O62" s="213"/>
      <c r="P62" s="213"/>
      <c r="Q62" s="213"/>
      <c r="R62" s="213"/>
      <c r="S62" s="213"/>
      <c r="T62" s="233"/>
      <c r="U62" s="233"/>
      <c r="V62" s="233"/>
      <c r="W62" s="233"/>
      <c r="X62" s="23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7"/>
      <c r="BB62" s="213"/>
      <c r="BD62" s="213"/>
      <c r="BE62" s="213"/>
      <c r="BF62" s="213"/>
      <c r="BG62" s="213"/>
      <c r="BH62" s="213"/>
      <c r="BI62" s="213"/>
      <c r="BJ62" s="213"/>
      <c r="BK62" s="213"/>
      <c r="BL62" s="213"/>
      <c r="BM62" s="213"/>
      <c r="BN62" s="213"/>
      <c r="BO62" s="204"/>
      <c r="BP62" s="204"/>
      <c r="BQ62" s="163"/>
      <c r="BR62" s="163"/>
    </row>
    <row r="63" spans="2:70" s="161" customFormat="1" ht="35.25" hidden="1">
      <c r="B63" s="205"/>
      <c r="C63" s="206"/>
      <c r="D63" s="220">
        <v>62</v>
      </c>
      <c r="E63" s="207"/>
      <c r="F63" s="243">
        <v>0</v>
      </c>
      <c r="G63" s="222"/>
      <c r="H63" s="222"/>
      <c r="I63" s="223"/>
      <c r="J63" s="224">
        <v>0</v>
      </c>
      <c r="K63" s="213"/>
      <c r="L63" s="213"/>
      <c r="M63" s="213"/>
      <c r="N63" s="213"/>
      <c r="O63" s="213"/>
      <c r="P63" s="213"/>
      <c r="Q63" s="213"/>
      <c r="R63" s="213"/>
      <c r="S63" s="213"/>
      <c r="T63" s="233"/>
      <c r="U63" s="233"/>
      <c r="V63" s="233"/>
      <c r="W63" s="233"/>
      <c r="X63" s="23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7"/>
      <c r="BB63" s="213"/>
      <c r="BD63" s="213"/>
      <c r="BE63" s="213"/>
      <c r="BF63" s="213"/>
      <c r="BG63" s="213"/>
      <c r="BH63" s="213"/>
      <c r="BI63" s="213"/>
      <c r="BJ63" s="213"/>
      <c r="BK63" s="213"/>
      <c r="BL63" s="213"/>
      <c r="BM63" s="213"/>
      <c r="BN63" s="213"/>
      <c r="BO63" s="204"/>
      <c r="BP63" s="204"/>
      <c r="BQ63" s="163"/>
      <c r="BR63" s="163"/>
    </row>
    <row r="64" spans="2:70" s="161" customFormat="1" ht="35.25" hidden="1">
      <c r="B64" s="205"/>
      <c r="C64" s="206"/>
      <c r="D64" s="220">
        <v>63</v>
      </c>
      <c r="E64" s="207"/>
      <c r="F64" s="243">
        <v>0</v>
      </c>
      <c r="G64" s="222"/>
      <c r="H64" s="222"/>
      <c r="I64" s="223"/>
      <c r="J64" s="224">
        <v>0</v>
      </c>
      <c r="K64" s="213"/>
      <c r="L64" s="213"/>
      <c r="M64" s="213"/>
      <c r="N64" s="213"/>
      <c r="O64" s="213"/>
      <c r="P64" s="213"/>
      <c r="Q64" s="213"/>
      <c r="R64" s="213"/>
      <c r="S64" s="213"/>
      <c r="T64" s="233"/>
      <c r="U64" s="233"/>
      <c r="V64" s="233"/>
      <c r="W64" s="233"/>
      <c r="X64" s="23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7"/>
      <c r="BB64" s="213"/>
      <c r="BD64" s="213"/>
      <c r="BE64" s="213"/>
      <c r="BF64" s="213"/>
      <c r="BG64" s="213"/>
      <c r="BH64" s="213"/>
      <c r="BI64" s="213"/>
      <c r="BJ64" s="213"/>
      <c r="BK64" s="213"/>
      <c r="BL64" s="213"/>
      <c r="BM64" s="213"/>
      <c r="BN64" s="213"/>
      <c r="BO64" s="204"/>
      <c r="BP64" s="204"/>
      <c r="BQ64" s="163"/>
      <c r="BR64" s="163"/>
    </row>
    <row r="65" spans="2:70" s="161" customFormat="1" ht="35.25" hidden="1">
      <c r="B65" s="205"/>
      <c r="C65" s="206"/>
      <c r="D65" s="220">
        <v>64</v>
      </c>
      <c r="E65" s="207"/>
      <c r="F65" s="243">
        <v>0</v>
      </c>
      <c r="G65" s="222"/>
      <c r="H65" s="222"/>
      <c r="I65" s="223"/>
      <c r="J65" s="224">
        <v>0</v>
      </c>
      <c r="K65" s="213"/>
      <c r="L65" s="213"/>
      <c r="M65" s="213"/>
      <c r="N65" s="213"/>
      <c r="O65" s="213"/>
      <c r="P65" s="213"/>
      <c r="Q65" s="213"/>
      <c r="R65" s="213"/>
      <c r="S65" s="213"/>
      <c r="T65" s="233"/>
      <c r="U65" s="233"/>
      <c r="V65" s="233"/>
      <c r="W65" s="233"/>
      <c r="X65" s="23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7"/>
      <c r="BB65" s="213"/>
      <c r="BD65" s="213"/>
      <c r="BE65" s="213"/>
      <c r="BF65" s="213"/>
      <c r="BG65" s="213"/>
      <c r="BH65" s="213"/>
      <c r="BI65" s="213"/>
      <c r="BJ65" s="213"/>
      <c r="BK65" s="213"/>
      <c r="BL65" s="213"/>
      <c r="BM65" s="213"/>
      <c r="BN65" s="213"/>
      <c r="BO65" s="204"/>
      <c r="BP65" s="204"/>
      <c r="BQ65" s="163"/>
      <c r="BR65" s="163"/>
    </row>
    <row r="66" spans="2:70" s="161" customFormat="1" ht="35.25" hidden="1">
      <c r="B66" s="205"/>
      <c r="C66" s="206"/>
      <c r="D66" s="220">
        <v>65</v>
      </c>
      <c r="E66" s="207"/>
      <c r="F66" s="243">
        <v>0</v>
      </c>
      <c r="G66" s="222"/>
      <c r="H66" s="222"/>
      <c r="I66" s="223"/>
      <c r="J66" s="224">
        <v>0</v>
      </c>
      <c r="K66" s="213"/>
      <c r="L66" s="213"/>
      <c r="M66" s="213"/>
      <c r="N66" s="213"/>
      <c r="O66" s="213"/>
      <c r="P66" s="213"/>
      <c r="Q66" s="213"/>
      <c r="R66" s="213"/>
      <c r="S66" s="213"/>
      <c r="T66" s="233"/>
      <c r="U66" s="233"/>
      <c r="V66" s="233"/>
      <c r="W66" s="233"/>
      <c r="X66" s="23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7"/>
      <c r="BB66" s="213"/>
      <c r="BD66" s="213"/>
      <c r="BE66" s="213"/>
      <c r="BF66" s="213"/>
      <c r="BG66" s="213"/>
      <c r="BH66" s="213"/>
      <c r="BI66" s="213"/>
      <c r="BJ66" s="213"/>
      <c r="BK66" s="213"/>
      <c r="BL66" s="213"/>
      <c r="BM66" s="213"/>
      <c r="BN66" s="213"/>
      <c r="BO66" s="204"/>
      <c r="BP66" s="204"/>
      <c r="BQ66" s="163"/>
      <c r="BR66" s="163"/>
    </row>
    <row r="67" spans="2:70" s="161" customFormat="1" ht="35.25" hidden="1">
      <c r="B67" s="205"/>
      <c r="C67" s="206"/>
      <c r="D67" s="220">
        <v>66</v>
      </c>
      <c r="E67" s="207"/>
      <c r="F67" s="243">
        <v>0</v>
      </c>
      <c r="G67" s="222"/>
      <c r="H67" s="222"/>
      <c r="I67" s="223"/>
      <c r="J67" s="224">
        <v>0</v>
      </c>
      <c r="K67" s="213"/>
      <c r="L67" s="213"/>
      <c r="M67" s="213"/>
      <c r="N67" s="213"/>
      <c r="O67" s="213"/>
      <c r="P67" s="213"/>
      <c r="Q67" s="213"/>
      <c r="R67" s="213"/>
      <c r="S67" s="213"/>
      <c r="T67" s="233"/>
      <c r="U67" s="233"/>
      <c r="V67" s="233"/>
      <c r="W67" s="233"/>
      <c r="X67" s="23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7"/>
      <c r="BB67" s="213"/>
      <c r="BD67" s="213"/>
      <c r="BE67" s="213"/>
      <c r="BF67" s="213"/>
      <c r="BG67" s="213"/>
      <c r="BH67" s="213"/>
      <c r="BI67" s="213"/>
      <c r="BJ67" s="213"/>
      <c r="BK67" s="213"/>
      <c r="BL67" s="213"/>
      <c r="BM67" s="213"/>
      <c r="BN67" s="213"/>
      <c r="BO67" s="204"/>
      <c r="BP67" s="204"/>
      <c r="BQ67" s="163"/>
      <c r="BR67" s="163"/>
    </row>
    <row r="68" spans="2:70" s="161" customFormat="1" ht="35.25" hidden="1">
      <c r="B68" s="205"/>
      <c r="C68" s="206"/>
      <c r="D68" s="220">
        <v>67</v>
      </c>
      <c r="E68" s="207"/>
      <c r="F68" s="243">
        <v>0</v>
      </c>
      <c r="G68" s="222"/>
      <c r="H68" s="222"/>
      <c r="I68" s="223"/>
      <c r="J68" s="224">
        <v>0</v>
      </c>
      <c r="K68" s="213"/>
      <c r="L68" s="213"/>
      <c r="M68" s="213"/>
      <c r="N68" s="213"/>
      <c r="O68" s="213"/>
      <c r="P68" s="213"/>
      <c r="Q68" s="213"/>
      <c r="R68" s="213"/>
      <c r="S68" s="213"/>
      <c r="T68" s="233"/>
      <c r="U68" s="233"/>
      <c r="V68" s="233"/>
      <c r="W68" s="233"/>
      <c r="X68" s="23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3"/>
      <c r="AY68" s="213"/>
      <c r="AZ68" s="213"/>
      <c r="BA68" s="217"/>
      <c r="BB68" s="213"/>
      <c r="BD68" s="213"/>
      <c r="BE68" s="213"/>
      <c r="BF68" s="213"/>
      <c r="BG68" s="213"/>
      <c r="BH68" s="213"/>
      <c r="BI68" s="213"/>
      <c r="BJ68" s="213"/>
      <c r="BK68" s="213"/>
      <c r="BL68" s="213"/>
      <c r="BM68" s="213"/>
      <c r="BN68" s="213"/>
      <c r="BO68" s="204"/>
      <c r="BP68" s="204"/>
      <c r="BQ68" s="163"/>
      <c r="BR68" s="163"/>
    </row>
    <row r="69" spans="2:70" s="161" customFormat="1" ht="35.25" hidden="1">
      <c r="B69" s="205"/>
      <c r="C69" s="206"/>
      <c r="D69" s="220">
        <v>68</v>
      </c>
      <c r="E69" s="207"/>
      <c r="F69" s="243">
        <v>0</v>
      </c>
      <c r="G69" s="222"/>
      <c r="H69" s="222"/>
      <c r="I69" s="223"/>
      <c r="J69" s="224">
        <v>0</v>
      </c>
      <c r="K69" s="213"/>
      <c r="L69" s="213"/>
      <c r="M69" s="213"/>
      <c r="N69" s="213"/>
      <c r="O69" s="213"/>
      <c r="P69" s="213"/>
      <c r="Q69" s="213"/>
      <c r="R69" s="213"/>
      <c r="S69" s="213"/>
      <c r="T69" s="233"/>
      <c r="U69" s="233"/>
      <c r="V69" s="233"/>
      <c r="W69" s="233"/>
      <c r="X69" s="23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7"/>
      <c r="BB69" s="213"/>
      <c r="BD69" s="213"/>
      <c r="BE69" s="213"/>
      <c r="BF69" s="213"/>
      <c r="BG69" s="213"/>
      <c r="BH69" s="213"/>
      <c r="BI69" s="213"/>
      <c r="BJ69" s="213"/>
      <c r="BK69" s="213"/>
      <c r="BL69" s="213"/>
      <c r="BM69" s="213"/>
      <c r="BN69" s="213"/>
      <c r="BO69" s="204"/>
      <c r="BP69" s="204"/>
      <c r="BQ69" s="163"/>
      <c r="BR69" s="163"/>
    </row>
    <row r="70" spans="2:70" s="161" customFormat="1" ht="35.25" hidden="1">
      <c r="B70" s="205"/>
      <c r="C70" s="206"/>
      <c r="D70" s="220">
        <v>69</v>
      </c>
      <c r="E70" s="207"/>
      <c r="F70" s="243">
        <v>0</v>
      </c>
      <c r="G70" s="222"/>
      <c r="H70" s="222"/>
      <c r="I70" s="223"/>
      <c r="J70" s="224">
        <v>0</v>
      </c>
      <c r="K70" s="213"/>
      <c r="L70" s="213"/>
      <c r="M70" s="213"/>
      <c r="N70" s="213"/>
      <c r="O70" s="213"/>
      <c r="P70" s="213"/>
      <c r="Q70" s="213"/>
      <c r="R70" s="213"/>
      <c r="S70" s="213"/>
      <c r="T70" s="233"/>
      <c r="U70" s="233"/>
      <c r="V70" s="233"/>
      <c r="W70" s="233"/>
      <c r="X70" s="23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7"/>
      <c r="BB70" s="213"/>
      <c r="BD70" s="213"/>
      <c r="BE70" s="213"/>
      <c r="BF70" s="213"/>
      <c r="BG70" s="213"/>
      <c r="BH70" s="213"/>
      <c r="BI70" s="213"/>
      <c r="BJ70" s="213"/>
      <c r="BK70" s="213"/>
      <c r="BL70" s="213"/>
      <c r="BM70" s="213"/>
      <c r="BN70" s="213"/>
      <c r="BO70" s="204"/>
      <c r="BP70" s="204"/>
      <c r="BQ70" s="163"/>
      <c r="BR70" s="163"/>
    </row>
    <row r="71" spans="2:70" s="161" customFormat="1" ht="35.25" hidden="1">
      <c r="B71" s="205"/>
      <c r="C71" s="206"/>
      <c r="D71" s="220">
        <v>70</v>
      </c>
      <c r="E71" s="207"/>
      <c r="F71" s="243">
        <v>0</v>
      </c>
      <c r="G71" s="222"/>
      <c r="H71" s="222"/>
      <c r="I71" s="223"/>
      <c r="J71" s="224">
        <v>0</v>
      </c>
      <c r="K71" s="213"/>
      <c r="L71" s="213"/>
      <c r="M71" s="213"/>
      <c r="N71" s="213"/>
      <c r="O71" s="213"/>
      <c r="P71" s="213"/>
      <c r="Q71" s="213"/>
      <c r="R71" s="213"/>
      <c r="S71" s="213"/>
      <c r="T71" s="233"/>
      <c r="U71" s="233"/>
      <c r="V71" s="233"/>
      <c r="W71" s="233"/>
      <c r="X71" s="23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7"/>
      <c r="BB71" s="213"/>
      <c r="BD71" s="213"/>
      <c r="BE71" s="213"/>
      <c r="BF71" s="213"/>
      <c r="BG71" s="213"/>
      <c r="BH71" s="213"/>
      <c r="BI71" s="213"/>
      <c r="BJ71" s="213"/>
      <c r="BK71" s="213"/>
      <c r="BL71" s="213"/>
      <c r="BM71" s="213"/>
      <c r="BN71" s="213"/>
      <c r="BO71" s="204"/>
      <c r="BP71" s="204"/>
      <c r="BQ71" s="163"/>
      <c r="BR71" s="163"/>
    </row>
    <row r="72" spans="2:70" s="161" customFormat="1" ht="35.25" hidden="1">
      <c r="B72" s="205"/>
      <c r="C72" s="206"/>
      <c r="D72" s="220">
        <v>71</v>
      </c>
      <c r="E72" s="207"/>
      <c r="F72" s="243">
        <v>0</v>
      </c>
      <c r="G72" s="222"/>
      <c r="H72" s="222"/>
      <c r="I72" s="223"/>
      <c r="J72" s="224">
        <v>0</v>
      </c>
      <c r="K72" s="213"/>
      <c r="L72" s="213"/>
      <c r="M72" s="213"/>
      <c r="N72" s="213"/>
      <c r="O72" s="213"/>
      <c r="P72" s="213"/>
      <c r="Q72" s="213"/>
      <c r="R72" s="213"/>
      <c r="S72" s="213"/>
      <c r="T72" s="233"/>
      <c r="U72" s="233"/>
      <c r="V72" s="233"/>
      <c r="W72" s="233"/>
      <c r="X72" s="23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7"/>
      <c r="BB72" s="213"/>
      <c r="BD72" s="213"/>
      <c r="BE72" s="213"/>
      <c r="BF72" s="213"/>
      <c r="BG72" s="213"/>
      <c r="BH72" s="213"/>
      <c r="BI72" s="213"/>
      <c r="BJ72" s="213"/>
      <c r="BK72" s="213"/>
      <c r="BL72" s="213"/>
      <c r="BM72" s="213"/>
      <c r="BN72" s="213"/>
      <c r="BO72" s="204"/>
      <c r="BP72" s="204"/>
      <c r="BQ72" s="163"/>
      <c r="BR72" s="163"/>
    </row>
    <row r="73" spans="2:70" s="161" customFormat="1" ht="35.25" hidden="1">
      <c r="B73" s="205"/>
      <c r="C73" s="206"/>
      <c r="D73" s="220">
        <v>72</v>
      </c>
      <c r="E73" s="207"/>
      <c r="F73" s="243">
        <v>0</v>
      </c>
      <c r="G73" s="222"/>
      <c r="H73" s="222"/>
      <c r="I73" s="223"/>
      <c r="J73" s="224">
        <v>0</v>
      </c>
      <c r="K73" s="213"/>
      <c r="L73" s="213"/>
      <c r="M73" s="213"/>
      <c r="N73" s="213"/>
      <c r="O73" s="213"/>
      <c r="P73" s="213"/>
      <c r="Q73" s="213"/>
      <c r="R73" s="213"/>
      <c r="S73" s="213"/>
      <c r="T73" s="233"/>
      <c r="U73" s="233"/>
      <c r="V73" s="233"/>
      <c r="W73" s="233"/>
      <c r="X73" s="233"/>
      <c r="Y73" s="213"/>
      <c r="Z73" s="213"/>
      <c r="AA73" s="213"/>
      <c r="AB73" s="213"/>
      <c r="AC73" s="213"/>
      <c r="AD73" s="213"/>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7"/>
      <c r="BB73" s="213"/>
      <c r="BD73" s="213"/>
      <c r="BE73" s="213"/>
      <c r="BF73" s="213"/>
      <c r="BG73" s="213"/>
      <c r="BH73" s="213"/>
      <c r="BI73" s="213"/>
      <c r="BJ73" s="213"/>
      <c r="BK73" s="213"/>
      <c r="BL73" s="213"/>
      <c r="BM73" s="213"/>
      <c r="BN73" s="213"/>
      <c r="BO73" s="204"/>
      <c r="BP73" s="204"/>
      <c r="BQ73" s="163"/>
      <c r="BR73" s="163"/>
    </row>
    <row r="74" spans="2:70" s="161" customFormat="1" ht="35.25" hidden="1">
      <c r="B74" s="205"/>
      <c r="C74" s="206"/>
      <c r="D74" s="220">
        <v>73</v>
      </c>
      <c r="E74" s="207"/>
      <c r="F74" s="243">
        <v>0</v>
      </c>
      <c r="G74" s="222"/>
      <c r="H74" s="222"/>
      <c r="I74" s="223"/>
      <c r="J74" s="224">
        <v>0</v>
      </c>
      <c r="K74" s="213"/>
      <c r="L74" s="213"/>
      <c r="M74" s="213"/>
      <c r="N74" s="213"/>
      <c r="O74" s="213"/>
      <c r="P74" s="213"/>
      <c r="Q74" s="213"/>
      <c r="R74" s="213"/>
      <c r="S74" s="213"/>
      <c r="T74" s="233"/>
      <c r="U74" s="233"/>
      <c r="V74" s="233"/>
      <c r="W74" s="233"/>
      <c r="X74" s="233"/>
      <c r="Y74" s="213"/>
      <c r="Z74" s="213"/>
      <c r="AA74" s="213"/>
      <c r="AB74" s="213"/>
      <c r="AC74" s="213"/>
      <c r="AD74" s="213"/>
      <c r="AE74" s="213"/>
      <c r="AF74" s="213"/>
      <c r="AG74" s="213"/>
      <c r="AH74" s="213"/>
      <c r="AI74" s="213"/>
      <c r="AJ74" s="213"/>
      <c r="AK74" s="213"/>
      <c r="AL74" s="213"/>
      <c r="AM74" s="213"/>
      <c r="AN74" s="213"/>
      <c r="AO74" s="213"/>
      <c r="AP74" s="213"/>
      <c r="AQ74" s="213"/>
      <c r="AR74" s="213"/>
      <c r="AS74" s="213"/>
      <c r="AT74" s="213"/>
      <c r="AU74" s="213"/>
      <c r="AV74" s="213"/>
      <c r="AW74" s="213"/>
      <c r="AX74" s="213"/>
      <c r="AY74" s="213"/>
      <c r="AZ74" s="213"/>
      <c r="BA74" s="217"/>
      <c r="BB74" s="213"/>
      <c r="BD74" s="213"/>
      <c r="BE74" s="213"/>
      <c r="BF74" s="213"/>
      <c r="BG74" s="213"/>
      <c r="BH74" s="213"/>
      <c r="BI74" s="213"/>
      <c r="BJ74" s="213"/>
      <c r="BK74" s="213"/>
      <c r="BL74" s="213"/>
      <c r="BM74" s="213"/>
      <c r="BN74" s="213"/>
      <c r="BO74" s="204"/>
      <c r="BP74" s="204"/>
      <c r="BQ74" s="163"/>
      <c r="BR74" s="163"/>
    </row>
    <row r="75" spans="2:70" s="161" customFormat="1" ht="35.25" hidden="1">
      <c r="B75" s="205"/>
      <c r="C75" s="206"/>
      <c r="D75" s="220">
        <v>74</v>
      </c>
      <c r="E75" s="207"/>
      <c r="F75" s="243">
        <v>0</v>
      </c>
      <c r="G75" s="222"/>
      <c r="H75" s="222"/>
      <c r="I75" s="223"/>
      <c r="J75" s="224">
        <v>0</v>
      </c>
      <c r="K75" s="213"/>
      <c r="L75" s="213"/>
      <c r="M75" s="213"/>
      <c r="N75" s="213"/>
      <c r="O75" s="213"/>
      <c r="P75" s="213"/>
      <c r="Q75" s="213"/>
      <c r="R75" s="213"/>
      <c r="S75" s="213"/>
      <c r="T75" s="233"/>
      <c r="U75" s="233"/>
      <c r="V75" s="233"/>
      <c r="W75" s="233"/>
      <c r="X75" s="23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7"/>
      <c r="BB75" s="213"/>
      <c r="BD75" s="213"/>
      <c r="BE75" s="213"/>
      <c r="BF75" s="213"/>
      <c r="BG75" s="213"/>
      <c r="BH75" s="213"/>
      <c r="BI75" s="213"/>
      <c r="BJ75" s="213"/>
      <c r="BK75" s="213"/>
      <c r="BL75" s="213"/>
      <c r="BM75" s="213"/>
      <c r="BN75" s="213"/>
      <c r="BO75" s="204"/>
      <c r="BP75" s="204"/>
      <c r="BQ75" s="163"/>
      <c r="BR75" s="163"/>
    </row>
    <row r="76" spans="2:70" s="161" customFormat="1" ht="35.25" hidden="1">
      <c r="B76" s="205"/>
      <c r="C76" s="206"/>
      <c r="D76" s="220">
        <v>75</v>
      </c>
      <c r="E76" s="207"/>
      <c r="F76" s="243">
        <v>0</v>
      </c>
      <c r="G76" s="222"/>
      <c r="H76" s="222"/>
      <c r="I76" s="223"/>
      <c r="J76" s="224">
        <v>0</v>
      </c>
      <c r="K76" s="213"/>
      <c r="L76" s="213"/>
      <c r="M76" s="213"/>
      <c r="N76" s="213"/>
      <c r="O76" s="213"/>
      <c r="P76" s="213"/>
      <c r="Q76" s="213"/>
      <c r="R76" s="213"/>
      <c r="S76" s="213"/>
      <c r="T76" s="233"/>
      <c r="U76" s="233"/>
      <c r="V76" s="233"/>
      <c r="W76" s="233"/>
      <c r="X76" s="233"/>
      <c r="Y76" s="213"/>
      <c r="Z76" s="213"/>
      <c r="AA76" s="213"/>
      <c r="AB76" s="213"/>
      <c r="AC76" s="213"/>
      <c r="AD76" s="213"/>
      <c r="AE76" s="213"/>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7"/>
      <c r="BB76" s="213"/>
      <c r="BD76" s="213"/>
      <c r="BE76" s="213"/>
      <c r="BF76" s="213"/>
      <c r="BG76" s="213"/>
      <c r="BH76" s="213"/>
      <c r="BI76" s="213"/>
      <c r="BJ76" s="213"/>
      <c r="BK76" s="213"/>
      <c r="BL76" s="213"/>
      <c r="BM76" s="213"/>
      <c r="BN76" s="213"/>
      <c r="BO76" s="204"/>
      <c r="BP76" s="204"/>
      <c r="BQ76" s="163"/>
      <c r="BR76" s="163"/>
    </row>
    <row r="77" spans="2:70" s="161" customFormat="1" ht="35.25" hidden="1">
      <c r="B77" s="205"/>
      <c r="C77" s="206"/>
      <c r="D77" s="220">
        <v>76</v>
      </c>
      <c r="E77" s="207"/>
      <c r="F77" s="243">
        <v>0</v>
      </c>
      <c r="G77" s="222"/>
      <c r="H77" s="222"/>
      <c r="I77" s="223"/>
      <c r="J77" s="224">
        <v>0</v>
      </c>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7"/>
      <c r="BB77" s="213"/>
      <c r="BD77" s="213"/>
      <c r="BE77" s="213"/>
      <c r="BF77" s="213"/>
      <c r="BG77" s="213"/>
      <c r="BH77" s="213"/>
      <c r="BI77" s="213"/>
      <c r="BJ77" s="213"/>
      <c r="BK77" s="213"/>
      <c r="BL77" s="213"/>
      <c r="BM77" s="213"/>
      <c r="BN77" s="213"/>
      <c r="BO77" s="204"/>
      <c r="BP77" s="204"/>
      <c r="BQ77" s="163"/>
      <c r="BR77" s="163"/>
    </row>
    <row r="78" spans="2:70" s="161" customFormat="1" ht="35.25" hidden="1">
      <c r="B78" s="205"/>
      <c r="C78" s="206"/>
      <c r="D78" s="220">
        <v>77</v>
      </c>
      <c r="E78" s="207"/>
      <c r="F78" s="243">
        <v>0</v>
      </c>
      <c r="G78" s="222"/>
      <c r="H78" s="222"/>
      <c r="I78" s="223"/>
      <c r="J78" s="224">
        <v>0</v>
      </c>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3"/>
      <c r="AY78" s="213"/>
      <c r="AZ78" s="213"/>
      <c r="BA78" s="217"/>
      <c r="BB78" s="213"/>
      <c r="BD78" s="213"/>
      <c r="BE78" s="213"/>
      <c r="BF78" s="213"/>
      <c r="BG78" s="213"/>
      <c r="BH78" s="213"/>
      <c r="BI78" s="213"/>
      <c r="BJ78" s="213"/>
      <c r="BK78" s="213"/>
      <c r="BL78" s="213"/>
      <c r="BM78" s="213"/>
      <c r="BN78" s="213"/>
      <c r="BO78" s="204"/>
      <c r="BP78" s="204"/>
      <c r="BQ78" s="163"/>
      <c r="BR78" s="163"/>
    </row>
    <row r="79" spans="2:70" s="161" customFormat="1" ht="35.25" hidden="1">
      <c r="B79" s="205"/>
      <c r="C79" s="206"/>
      <c r="D79" s="220">
        <v>78</v>
      </c>
      <c r="E79" s="207"/>
      <c r="F79" s="243">
        <v>0</v>
      </c>
      <c r="G79" s="222"/>
      <c r="H79" s="222"/>
      <c r="I79" s="223"/>
      <c r="J79" s="224">
        <v>0</v>
      </c>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7"/>
      <c r="BB79" s="213"/>
      <c r="BC79" s="213"/>
      <c r="BD79" s="213"/>
      <c r="BE79" s="213"/>
      <c r="BF79" s="213"/>
      <c r="BG79" s="213"/>
      <c r="BH79" s="213"/>
      <c r="BI79" s="213"/>
      <c r="BJ79" s="213"/>
      <c r="BK79" s="213"/>
      <c r="BL79" s="213"/>
      <c r="BM79" s="213"/>
      <c r="BN79" s="213"/>
      <c r="BO79" s="204"/>
      <c r="BP79" s="204"/>
      <c r="BQ79" s="163"/>
      <c r="BR79" s="163"/>
    </row>
    <row r="80" spans="2:70" s="161" customFormat="1" ht="35.25" hidden="1">
      <c r="B80" s="205"/>
      <c r="C80" s="206"/>
      <c r="D80" s="207"/>
      <c r="E80" s="207"/>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7"/>
      <c r="BB80" s="213"/>
      <c r="BC80" s="213"/>
      <c r="BD80" s="213"/>
      <c r="BE80" s="213"/>
      <c r="BF80" s="213"/>
      <c r="BG80" s="213"/>
      <c r="BH80" s="213"/>
      <c r="BI80" s="213"/>
      <c r="BJ80" s="213"/>
      <c r="BK80" s="213"/>
      <c r="BL80" s="213"/>
      <c r="BM80" s="213"/>
      <c r="BN80" s="213"/>
      <c r="BO80" s="204"/>
      <c r="BP80" s="204"/>
      <c r="BQ80" s="163"/>
      <c r="BR80" s="163"/>
    </row>
    <row r="81" spans="2:70" s="161" customFormat="1" ht="35.25" hidden="1">
      <c r="B81" s="205"/>
      <c r="C81" s="206"/>
      <c r="D81" s="207"/>
      <c r="E81" s="207"/>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7"/>
      <c r="BB81" s="213"/>
      <c r="BC81" s="213"/>
      <c r="BD81" s="213"/>
      <c r="BE81" s="213"/>
      <c r="BF81" s="213"/>
      <c r="BG81" s="213"/>
      <c r="BH81" s="213"/>
      <c r="BI81" s="213"/>
      <c r="BJ81" s="213"/>
      <c r="BK81" s="213"/>
      <c r="BL81" s="213"/>
      <c r="BM81" s="213"/>
      <c r="BN81" s="213"/>
      <c r="BO81" s="204"/>
      <c r="BP81" s="204"/>
      <c r="BQ81" s="163"/>
      <c r="BR81" s="163"/>
    </row>
    <row r="82" spans="2:70" s="161" customFormat="1" ht="35.25" hidden="1">
      <c r="B82" s="205"/>
      <c r="D82" s="244"/>
      <c r="E82" s="244"/>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7"/>
      <c r="BB82" s="213"/>
      <c r="BC82" s="213"/>
      <c r="BD82" s="213"/>
      <c r="BE82" s="213"/>
      <c r="BF82" s="213"/>
      <c r="BG82" s="213"/>
      <c r="BH82" s="213"/>
      <c r="BI82" s="213"/>
      <c r="BJ82" s="213"/>
      <c r="BK82" s="213"/>
      <c r="BL82" s="213"/>
      <c r="BM82" s="213"/>
      <c r="BN82" s="213"/>
      <c r="BO82" s="204"/>
      <c r="BP82" s="204"/>
      <c r="BQ82" s="163"/>
      <c r="BR82" s="163"/>
    </row>
    <row r="83" spans="2:70" s="161" customFormat="1" ht="35.25" hidden="1">
      <c r="B83" s="205"/>
      <c r="C83" s="245"/>
      <c r="D83" s="246"/>
      <c r="E83" s="246"/>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7"/>
      <c r="BB83" s="213"/>
      <c r="BC83" s="213"/>
      <c r="BD83" s="213"/>
      <c r="BE83" s="213"/>
      <c r="BF83" s="213"/>
      <c r="BG83" s="213"/>
      <c r="BH83" s="213"/>
      <c r="BI83" s="213"/>
      <c r="BJ83" s="213"/>
      <c r="BK83" s="213"/>
      <c r="BL83" s="213"/>
      <c r="BM83" s="213"/>
      <c r="BN83" s="213"/>
      <c r="BO83" s="204"/>
      <c r="BP83" s="204"/>
      <c r="BQ83" s="163"/>
      <c r="BR83" s="163"/>
    </row>
    <row r="84" spans="2:70" s="161" customFormat="1" ht="35.25" hidden="1">
      <c r="B84" s="205"/>
      <c r="C84" s="245"/>
      <c r="D84" s="246"/>
      <c r="E84" s="246"/>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7"/>
      <c r="BB84" s="213"/>
      <c r="BC84" s="213"/>
      <c r="BD84" s="213"/>
      <c r="BE84" s="213"/>
      <c r="BF84" s="213"/>
      <c r="BG84" s="213"/>
      <c r="BH84" s="213"/>
      <c r="BI84" s="213"/>
      <c r="BJ84" s="213"/>
      <c r="BK84" s="213"/>
      <c r="BL84" s="213"/>
      <c r="BM84" s="213"/>
      <c r="BN84" s="213"/>
      <c r="BO84" s="204"/>
      <c r="BP84" s="204"/>
      <c r="BQ84" s="163"/>
      <c r="BR84" s="163"/>
    </row>
    <row r="85" spans="2:73" s="161" customFormat="1" ht="35.25" hidden="1">
      <c r="B85" s="247"/>
      <c r="C85" s="245"/>
      <c r="D85" s="246"/>
      <c r="E85" s="246"/>
      <c r="BA85" s="162"/>
      <c r="BI85" s="248"/>
      <c r="BJ85" s="248"/>
      <c r="BK85" s="248"/>
      <c r="BL85" s="248"/>
      <c r="BM85" s="248"/>
      <c r="BN85" s="204"/>
      <c r="BO85" s="204"/>
      <c r="BP85" s="204"/>
      <c r="BQ85" s="163">
        <v>450889</v>
      </c>
      <c r="BR85" s="249">
        <v>250357</v>
      </c>
      <c r="BT85" s="250"/>
      <c r="BU85" s="250"/>
    </row>
    <row r="86" spans="2:74" s="161" customFormat="1" ht="33.75" customHeight="1">
      <c r="B86" s="247"/>
      <c r="C86" s="245"/>
      <c r="D86" s="246"/>
      <c r="E86" s="246"/>
      <c r="BA86" s="162"/>
      <c r="BI86" s="248"/>
      <c r="BJ86" s="248"/>
      <c r="BK86" s="248"/>
      <c r="BL86" s="248"/>
      <c r="BM86" s="248"/>
      <c r="BN86" s="204"/>
      <c r="BO86" s="204"/>
      <c r="BP86" s="204"/>
      <c r="BQ86" s="163"/>
      <c r="BR86" s="251"/>
      <c r="BT86" s="250"/>
      <c r="BU86" s="250"/>
      <c r="BV86" s="252"/>
    </row>
    <row r="87" spans="2:74" s="161" customFormat="1" ht="45.75" customHeight="1">
      <c r="B87" s="247"/>
      <c r="C87" s="245"/>
      <c r="D87" s="246"/>
      <c r="E87" s="246"/>
      <c r="BA87" s="162"/>
      <c r="BI87" s="248"/>
      <c r="BJ87" s="248"/>
      <c r="BK87" s="248"/>
      <c r="BL87" s="248"/>
      <c r="BM87" s="248"/>
      <c r="BN87" s="204"/>
      <c r="BO87" s="204"/>
      <c r="BP87" s="204"/>
      <c r="BQ87" s="253">
        <v>387963</v>
      </c>
      <c r="BR87" s="251"/>
      <c r="BT87" s="250"/>
      <c r="BU87" s="250"/>
      <c r="BV87" s="254"/>
    </row>
    <row r="88" spans="2:74" s="161" customFormat="1" ht="33.75" customHeight="1">
      <c r="B88" s="247"/>
      <c r="C88" s="245"/>
      <c r="D88" s="246"/>
      <c r="E88" s="246"/>
      <c r="BA88" s="162"/>
      <c r="BI88" s="248"/>
      <c r="BJ88" s="248"/>
      <c r="BK88" s="248"/>
      <c r="BL88" s="248"/>
      <c r="BM88" s="248"/>
      <c r="BN88" s="255"/>
      <c r="BO88" s="256"/>
      <c r="BP88" s="256"/>
      <c r="BQ88" s="163"/>
      <c r="BR88" s="251"/>
      <c r="BT88" s="250"/>
      <c r="BU88" s="250"/>
      <c r="BV88" s="252"/>
    </row>
    <row r="89" spans="2:74" s="161" customFormat="1" ht="42" customHeight="1">
      <c r="B89" s="247"/>
      <c r="C89" s="245"/>
      <c r="D89" s="246"/>
      <c r="E89" s="246"/>
      <c r="BA89" s="162"/>
      <c r="BI89" s="248"/>
      <c r="BJ89" s="248"/>
      <c r="BK89" s="248"/>
      <c r="BL89" s="248"/>
      <c r="BM89" s="248"/>
      <c r="BN89" s="257"/>
      <c r="BO89" s="258"/>
      <c r="BP89" s="258"/>
      <c r="BQ89" s="163"/>
      <c r="BR89" s="251"/>
      <c r="BT89" s="250"/>
      <c r="BU89" s="250"/>
      <c r="BV89" s="163"/>
    </row>
    <row r="90" spans="2:73" s="161" customFormat="1" ht="33.75" customHeight="1">
      <c r="B90" s="247"/>
      <c r="C90" s="245"/>
      <c r="D90" s="246"/>
      <c r="E90" s="246"/>
      <c r="BA90" s="162"/>
      <c r="BI90" s="248"/>
      <c r="BJ90" s="248"/>
      <c r="BK90" s="248"/>
      <c r="BL90" s="248"/>
      <c r="BM90" s="248"/>
      <c r="BN90" s="256"/>
      <c r="BO90" s="259"/>
      <c r="BP90" s="259"/>
      <c r="BQ90" s="163"/>
      <c r="BR90" s="251"/>
      <c r="BT90" s="250"/>
      <c r="BU90" s="250"/>
    </row>
    <row r="91" spans="2:73" s="161" customFormat="1" ht="35.25">
      <c r="B91" s="247"/>
      <c r="D91" s="244"/>
      <c r="E91" s="244"/>
      <c r="BA91" s="162"/>
      <c r="BI91" s="248"/>
      <c r="BJ91" s="248"/>
      <c r="BK91" s="248"/>
      <c r="BL91" s="248"/>
      <c r="BM91" s="248"/>
      <c r="BN91" s="256"/>
      <c r="BO91" s="258"/>
      <c r="BP91" s="258"/>
      <c r="BQ91" s="163"/>
      <c r="BR91" s="251"/>
      <c r="BT91" s="250"/>
      <c r="BU91" s="250"/>
    </row>
    <row r="92" spans="2:73" s="161" customFormat="1" ht="35.25">
      <c r="B92" s="247"/>
      <c r="C92" s="299"/>
      <c r="D92" s="244"/>
      <c r="E92" s="244"/>
      <c r="BA92" s="162"/>
      <c r="BI92" s="248"/>
      <c r="BJ92" s="248"/>
      <c r="BK92" s="248"/>
      <c r="BL92" s="248"/>
      <c r="BM92" s="248"/>
      <c r="BN92" s="204"/>
      <c r="BO92" s="204"/>
      <c r="BP92" s="204"/>
      <c r="BR92" s="250"/>
      <c r="BT92" s="250"/>
      <c r="BU92" s="250"/>
    </row>
    <row r="93" spans="2:73" s="161" customFormat="1" ht="35.25">
      <c r="B93" s="247"/>
      <c r="C93" s="299"/>
      <c r="D93" s="244"/>
      <c r="E93" s="244"/>
      <c r="BA93" s="162"/>
      <c r="BI93" s="248"/>
      <c r="BJ93" s="248"/>
      <c r="BK93" s="248"/>
      <c r="BL93" s="248"/>
      <c r="BM93" s="248"/>
      <c r="BN93" s="300"/>
      <c r="BO93" s="300"/>
      <c r="BP93" s="300"/>
      <c r="BR93" s="250"/>
      <c r="BT93" s="250"/>
      <c r="BU93" s="250"/>
    </row>
    <row r="94" spans="2:73" s="161" customFormat="1" ht="35.25">
      <c r="B94" s="247"/>
      <c r="C94" s="299"/>
      <c r="D94" s="244"/>
      <c r="E94" s="244"/>
      <c r="BA94" s="162"/>
      <c r="BI94" s="248"/>
      <c r="BJ94" s="248"/>
      <c r="BK94" s="248"/>
      <c r="BL94" s="248"/>
      <c r="BM94" s="248"/>
      <c r="BN94" s="300"/>
      <c r="BO94" s="300"/>
      <c r="BP94" s="300"/>
      <c r="BR94" s="250"/>
      <c r="BT94" s="250"/>
      <c r="BU94" s="250"/>
    </row>
    <row r="95" spans="2:68" s="161" customFormat="1" ht="35.25">
      <c r="B95" s="247"/>
      <c r="C95" s="299"/>
      <c r="D95" s="244"/>
      <c r="E95" s="244"/>
      <c r="BA95" s="162"/>
      <c r="BI95" s="248"/>
      <c r="BJ95" s="248"/>
      <c r="BK95" s="248"/>
      <c r="BL95" s="248"/>
      <c r="BM95" s="248"/>
      <c r="BN95" s="248"/>
      <c r="BO95" s="248"/>
      <c r="BP95" s="248"/>
    </row>
    <row r="96" spans="2:68" s="161" customFormat="1" ht="35.25">
      <c r="B96" s="247"/>
      <c r="C96" s="299"/>
      <c r="D96" s="244"/>
      <c r="E96" s="244"/>
      <c r="BA96" s="162"/>
      <c r="BI96" s="248"/>
      <c r="BJ96" s="248"/>
      <c r="BK96" s="248"/>
      <c r="BL96" s="248"/>
      <c r="BM96" s="248"/>
      <c r="BN96" s="248"/>
      <c r="BO96" s="248"/>
      <c r="BP96" s="248"/>
    </row>
    <row r="97" spans="2:68" s="161" customFormat="1" ht="35.25">
      <c r="B97" s="247"/>
      <c r="C97" s="299"/>
      <c r="D97" s="244"/>
      <c r="E97" s="244"/>
      <c r="BA97" s="162"/>
      <c r="BI97" s="248"/>
      <c r="BJ97" s="248"/>
      <c r="BK97" s="248"/>
      <c r="BL97" s="248"/>
      <c r="BM97" s="248"/>
      <c r="BN97" s="248"/>
      <c r="BO97" s="248"/>
      <c r="BP97" s="248"/>
    </row>
    <row r="98" spans="2:68" s="161" customFormat="1" ht="35.25">
      <c r="B98" s="247"/>
      <c r="C98" s="299"/>
      <c r="D98" s="244"/>
      <c r="E98" s="244"/>
      <c r="BA98" s="162"/>
      <c r="BI98" s="248"/>
      <c r="BJ98" s="248"/>
      <c r="BK98" s="248"/>
      <c r="BL98" s="248"/>
      <c r="BM98" s="248"/>
      <c r="BN98" s="248"/>
      <c r="BO98" s="248"/>
      <c r="BP98" s="248"/>
    </row>
    <row r="99" spans="2:68" s="161" customFormat="1" ht="35.25">
      <c r="B99" s="247"/>
      <c r="C99" s="299"/>
      <c r="D99" s="244"/>
      <c r="E99" s="244"/>
      <c r="BA99" s="162"/>
      <c r="BI99" s="248"/>
      <c r="BJ99" s="248"/>
      <c r="BK99" s="248"/>
      <c r="BL99" s="248"/>
      <c r="BM99" s="248"/>
      <c r="BN99" s="248"/>
      <c r="BO99" s="248"/>
      <c r="BP99" s="248"/>
    </row>
    <row r="100" spans="2:68" s="161" customFormat="1" ht="35.25">
      <c r="B100" s="247"/>
      <c r="C100" s="299"/>
      <c r="D100" s="244"/>
      <c r="E100" s="244"/>
      <c r="BA100" s="162"/>
      <c r="BI100" s="248"/>
      <c r="BJ100" s="248"/>
      <c r="BK100" s="248"/>
      <c r="BL100" s="248"/>
      <c r="BM100" s="248"/>
      <c r="BN100" s="248"/>
      <c r="BO100" s="248"/>
      <c r="BP100" s="248"/>
    </row>
    <row r="101" spans="2:68" s="161" customFormat="1" ht="35.25">
      <c r="B101" s="247"/>
      <c r="C101" s="299"/>
      <c r="D101" s="244"/>
      <c r="E101" s="244"/>
      <c r="BA101" s="162"/>
      <c r="BI101" s="248"/>
      <c r="BJ101" s="248"/>
      <c r="BK101" s="248"/>
      <c r="BL101" s="248"/>
      <c r="BM101" s="248"/>
      <c r="BN101" s="248"/>
      <c r="BO101" s="248"/>
      <c r="BP101" s="248"/>
    </row>
    <row r="102" spans="2:68" s="161" customFormat="1" ht="35.25">
      <c r="B102" s="247"/>
      <c r="C102" s="299"/>
      <c r="D102" s="244"/>
      <c r="E102" s="244"/>
      <c r="BA102" s="162"/>
      <c r="BI102" s="248"/>
      <c r="BJ102" s="248"/>
      <c r="BK102" s="248"/>
      <c r="BL102" s="248"/>
      <c r="BM102" s="248"/>
      <c r="BN102" s="248"/>
      <c r="BO102" s="248"/>
      <c r="BP102" s="248"/>
    </row>
    <row r="103" spans="2:68" s="161" customFormat="1" ht="35.25">
      <c r="B103" s="247"/>
      <c r="C103" s="299"/>
      <c r="D103" s="244"/>
      <c r="E103" s="244"/>
      <c r="BA103" s="162"/>
      <c r="BI103" s="248"/>
      <c r="BJ103" s="248"/>
      <c r="BK103" s="248"/>
      <c r="BL103" s="248"/>
      <c r="BM103" s="248"/>
      <c r="BN103" s="248"/>
      <c r="BO103" s="248"/>
      <c r="BP103" s="248"/>
    </row>
    <row r="104" spans="2:68" s="161" customFormat="1" ht="35.25">
      <c r="B104" s="247"/>
      <c r="C104" s="299"/>
      <c r="D104" s="244"/>
      <c r="E104" s="244"/>
      <c r="BA104" s="162"/>
      <c r="BI104" s="248"/>
      <c r="BJ104" s="248"/>
      <c r="BK104" s="248"/>
      <c r="BL104" s="248"/>
      <c r="BM104" s="248"/>
      <c r="BN104" s="248"/>
      <c r="BO104" s="248"/>
      <c r="BP104" s="248"/>
    </row>
    <row r="105" spans="2:68" s="161" customFormat="1" ht="35.25">
      <c r="B105" s="247"/>
      <c r="C105" s="299"/>
      <c r="D105" s="244"/>
      <c r="E105" s="244"/>
      <c r="BA105" s="162"/>
      <c r="BI105" s="248"/>
      <c r="BJ105" s="248"/>
      <c r="BK105" s="248"/>
      <c r="BL105" s="248"/>
      <c r="BM105" s="248"/>
      <c r="BN105" s="248"/>
      <c r="BO105" s="248"/>
      <c r="BP105" s="248"/>
    </row>
    <row r="106" spans="2:68" s="161" customFormat="1" ht="35.25">
      <c r="B106" s="247"/>
      <c r="C106" s="299"/>
      <c r="D106" s="428"/>
      <c r="E106" s="244"/>
      <c r="BA106" s="162"/>
      <c r="BI106" s="248"/>
      <c r="BJ106" s="248"/>
      <c r="BK106" s="248"/>
      <c r="BL106" s="248"/>
      <c r="BM106" s="248"/>
      <c r="BN106" s="248"/>
      <c r="BO106" s="248"/>
      <c r="BP106" s="248"/>
    </row>
    <row r="107" spans="2:68" s="161" customFormat="1" ht="35.25">
      <c r="B107" s="247"/>
      <c r="C107" s="299"/>
      <c r="D107" s="428"/>
      <c r="E107" s="244"/>
      <c r="BA107" s="162"/>
      <c r="BI107" s="248"/>
      <c r="BJ107" s="248"/>
      <c r="BK107" s="248"/>
      <c r="BL107" s="248"/>
      <c r="BM107" s="248"/>
      <c r="BN107" s="248"/>
      <c r="BO107" s="248"/>
      <c r="BP107" s="248"/>
    </row>
    <row r="108" spans="2:68" s="161" customFormat="1" ht="35.25">
      <c r="B108" s="247"/>
      <c r="C108" s="299"/>
      <c r="D108" s="428"/>
      <c r="E108" s="244"/>
      <c r="BA108" s="162"/>
      <c r="BI108" s="248"/>
      <c r="BJ108" s="248"/>
      <c r="BK108" s="248"/>
      <c r="BL108" s="248"/>
      <c r="BM108" s="248"/>
      <c r="BN108" s="248"/>
      <c r="BO108" s="248"/>
      <c r="BP108" s="248"/>
    </row>
    <row r="109" spans="2:68" s="161" customFormat="1" ht="35.25">
      <c r="B109" s="247"/>
      <c r="C109" s="299"/>
      <c r="D109" s="428"/>
      <c r="E109" s="244"/>
      <c r="BA109" s="162"/>
      <c r="BI109" s="248"/>
      <c r="BJ109" s="248"/>
      <c r="BK109" s="248"/>
      <c r="BL109" s="248"/>
      <c r="BM109" s="248"/>
      <c r="BN109" s="248"/>
      <c r="BO109" s="248"/>
      <c r="BP109" s="248"/>
    </row>
    <row r="110" spans="2:68" s="161" customFormat="1" ht="35.25">
      <c r="B110" s="247"/>
      <c r="C110" s="299"/>
      <c r="D110" s="428"/>
      <c r="E110" s="244"/>
      <c r="BA110" s="162"/>
      <c r="BI110" s="248"/>
      <c r="BJ110" s="248"/>
      <c r="BK110" s="248"/>
      <c r="BL110" s="248"/>
      <c r="BM110" s="248"/>
      <c r="BN110" s="248"/>
      <c r="BO110" s="248"/>
      <c r="BP110" s="248"/>
    </row>
    <row r="111" spans="2:68" s="161" customFormat="1" ht="35.25">
      <c r="B111" s="247"/>
      <c r="C111" s="299"/>
      <c r="D111" s="428"/>
      <c r="E111" s="244"/>
      <c r="BA111" s="162"/>
      <c r="BI111" s="248"/>
      <c r="BJ111" s="248"/>
      <c r="BK111" s="248"/>
      <c r="BL111" s="248"/>
      <c r="BM111" s="248"/>
      <c r="BN111" s="248"/>
      <c r="BO111" s="248"/>
      <c r="BP111" s="248"/>
    </row>
    <row r="112" spans="2:68" s="161" customFormat="1" ht="35.25">
      <c r="B112" s="247"/>
      <c r="C112" s="299"/>
      <c r="D112" s="428"/>
      <c r="E112" s="244"/>
      <c r="BA112" s="162"/>
      <c r="BI112" s="248"/>
      <c r="BJ112" s="248"/>
      <c r="BK112" s="248"/>
      <c r="BL112" s="248"/>
      <c r="BM112" s="248"/>
      <c r="BN112" s="248"/>
      <c r="BO112" s="248"/>
      <c r="BP112" s="248"/>
    </row>
    <row r="113" spans="2:68" s="161" customFormat="1" ht="35.25">
      <c r="B113" s="247"/>
      <c r="C113" s="299"/>
      <c r="D113" s="428"/>
      <c r="E113" s="244"/>
      <c r="BA113" s="162"/>
      <c r="BI113" s="248"/>
      <c r="BJ113" s="248"/>
      <c r="BK113" s="248"/>
      <c r="BL113" s="248"/>
      <c r="BM113" s="248"/>
      <c r="BN113" s="248"/>
      <c r="BO113" s="248"/>
      <c r="BP113" s="248"/>
    </row>
    <row r="114" spans="2:68" s="161" customFormat="1" ht="35.25">
      <c r="B114" s="247"/>
      <c r="C114" s="299"/>
      <c r="D114" s="428"/>
      <c r="E114" s="244"/>
      <c r="BA114" s="162"/>
      <c r="BI114" s="248"/>
      <c r="BJ114" s="248"/>
      <c r="BK114" s="248"/>
      <c r="BL114" s="248"/>
      <c r="BM114" s="248"/>
      <c r="BN114" s="248"/>
      <c r="BO114" s="248"/>
      <c r="BP114" s="248"/>
    </row>
    <row r="115" spans="2:68" s="161" customFormat="1" ht="35.25">
      <c r="B115" s="247"/>
      <c r="C115" s="299"/>
      <c r="D115" s="428"/>
      <c r="E115" s="244"/>
      <c r="BA115" s="162"/>
      <c r="BI115" s="248"/>
      <c r="BJ115" s="248"/>
      <c r="BK115" s="248"/>
      <c r="BL115" s="248"/>
      <c r="BM115" s="248"/>
      <c r="BN115" s="248"/>
      <c r="BO115" s="248"/>
      <c r="BP115" s="248"/>
    </row>
    <row r="116" spans="2:68" s="161" customFormat="1" ht="35.25">
      <c r="B116" s="247"/>
      <c r="C116" s="299"/>
      <c r="D116" s="428"/>
      <c r="E116" s="244"/>
      <c r="BA116" s="162"/>
      <c r="BI116" s="248"/>
      <c r="BJ116" s="248"/>
      <c r="BK116" s="248"/>
      <c r="BL116" s="248"/>
      <c r="BM116" s="248"/>
      <c r="BN116" s="248"/>
      <c r="BO116" s="248"/>
      <c r="BP116" s="248"/>
    </row>
    <row r="117" spans="2:68" s="161" customFormat="1" ht="35.25">
      <c r="B117" s="247"/>
      <c r="C117" s="299"/>
      <c r="D117" s="428"/>
      <c r="E117" s="244"/>
      <c r="BA117" s="162"/>
      <c r="BI117" s="248"/>
      <c r="BJ117" s="248"/>
      <c r="BK117" s="248"/>
      <c r="BL117" s="248"/>
      <c r="BM117" s="248"/>
      <c r="BN117" s="248"/>
      <c r="BO117" s="248"/>
      <c r="BP117" s="248"/>
    </row>
    <row r="118" spans="2:68" s="161" customFormat="1" ht="35.25">
      <c r="B118" s="247"/>
      <c r="C118" s="299"/>
      <c r="D118" s="428"/>
      <c r="E118" s="244"/>
      <c r="BA118" s="162"/>
      <c r="BI118" s="248"/>
      <c r="BJ118" s="248"/>
      <c r="BK118" s="248"/>
      <c r="BL118" s="248"/>
      <c r="BM118" s="248"/>
      <c r="BN118" s="248"/>
      <c r="BO118" s="248"/>
      <c r="BP118" s="248"/>
    </row>
    <row r="119" spans="2:68" s="161" customFormat="1" ht="35.25">
      <c r="B119" s="247"/>
      <c r="C119" s="299"/>
      <c r="D119" s="428"/>
      <c r="E119" s="244"/>
      <c r="BA119" s="162"/>
      <c r="BI119" s="248"/>
      <c r="BJ119" s="248"/>
      <c r="BK119" s="248"/>
      <c r="BL119" s="248"/>
      <c r="BM119" s="248"/>
      <c r="BN119" s="248"/>
      <c r="BO119" s="248"/>
      <c r="BP119" s="248"/>
    </row>
    <row r="120" spans="2:68" s="161" customFormat="1" ht="35.25">
      <c r="B120" s="247"/>
      <c r="C120" s="299"/>
      <c r="D120" s="428"/>
      <c r="E120" s="244"/>
      <c r="BA120" s="162"/>
      <c r="BI120" s="248"/>
      <c r="BJ120" s="248"/>
      <c r="BK120" s="248"/>
      <c r="BL120" s="248"/>
      <c r="BM120" s="248"/>
      <c r="BN120" s="248"/>
      <c r="BO120" s="248"/>
      <c r="BP120" s="248"/>
    </row>
    <row r="121" spans="2:68" s="161" customFormat="1" ht="35.25">
      <c r="B121" s="247"/>
      <c r="C121" s="299"/>
      <c r="D121" s="428"/>
      <c r="E121" s="244"/>
      <c r="BA121" s="162"/>
      <c r="BI121" s="248"/>
      <c r="BJ121" s="248"/>
      <c r="BK121" s="248"/>
      <c r="BL121" s="248"/>
      <c r="BM121" s="248"/>
      <c r="BN121" s="248"/>
      <c r="BO121" s="248"/>
      <c r="BP121" s="248"/>
    </row>
    <row r="122" spans="2:68" s="161" customFormat="1" ht="35.25">
      <c r="B122" s="247"/>
      <c r="C122" s="299"/>
      <c r="D122" s="428"/>
      <c r="E122" s="244"/>
      <c r="BA122" s="162"/>
      <c r="BI122" s="248"/>
      <c r="BJ122" s="248"/>
      <c r="BK122" s="248"/>
      <c r="BL122" s="248"/>
      <c r="BM122" s="248"/>
      <c r="BN122" s="248"/>
      <c r="BO122" s="248"/>
      <c r="BP122" s="248"/>
    </row>
    <row r="123" spans="2:68" s="161" customFormat="1" ht="35.25">
      <c r="B123" s="247"/>
      <c r="C123" s="299"/>
      <c r="D123" s="428"/>
      <c r="E123" s="244"/>
      <c r="BA123" s="162"/>
      <c r="BI123" s="248"/>
      <c r="BJ123" s="248"/>
      <c r="BK123" s="248"/>
      <c r="BL123" s="248"/>
      <c r="BM123" s="248"/>
      <c r="BN123" s="248"/>
      <c r="BO123" s="248"/>
      <c r="BP123" s="248"/>
    </row>
    <row r="124" spans="2:68" s="161" customFormat="1" ht="35.25">
      <c r="B124" s="247"/>
      <c r="C124" s="299"/>
      <c r="D124" s="428"/>
      <c r="E124" s="244"/>
      <c r="BA124" s="162"/>
      <c r="BI124" s="248"/>
      <c r="BJ124" s="248"/>
      <c r="BK124" s="248"/>
      <c r="BL124" s="248"/>
      <c r="BM124" s="248"/>
      <c r="BN124" s="248"/>
      <c r="BO124" s="248"/>
      <c r="BP124" s="248"/>
    </row>
    <row r="125" spans="2:68" s="161" customFormat="1" ht="35.25">
      <c r="B125" s="247"/>
      <c r="C125" s="299"/>
      <c r="D125" s="428"/>
      <c r="E125" s="244"/>
      <c r="BA125" s="162"/>
      <c r="BI125" s="248"/>
      <c r="BJ125" s="248"/>
      <c r="BK125" s="248"/>
      <c r="BL125" s="248"/>
      <c r="BM125" s="248"/>
      <c r="BN125" s="248"/>
      <c r="BO125" s="248"/>
      <c r="BP125" s="248"/>
    </row>
    <row r="126" spans="2:68" s="161" customFormat="1" ht="35.25">
      <c r="B126" s="247"/>
      <c r="C126" s="299"/>
      <c r="D126" s="428"/>
      <c r="E126" s="244"/>
      <c r="BA126" s="162"/>
      <c r="BI126" s="248"/>
      <c r="BJ126" s="248"/>
      <c r="BK126" s="248"/>
      <c r="BL126" s="248"/>
      <c r="BM126" s="248"/>
      <c r="BN126" s="248"/>
      <c r="BO126" s="248"/>
      <c r="BP126" s="248"/>
    </row>
    <row r="127" spans="2:68" s="161" customFormat="1" ht="35.25">
      <c r="B127" s="247"/>
      <c r="C127" s="299"/>
      <c r="D127" s="428"/>
      <c r="E127" s="244"/>
      <c r="BA127" s="162"/>
      <c r="BI127" s="248"/>
      <c r="BJ127" s="248"/>
      <c r="BK127" s="248"/>
      <c r="BL127" s="248"/>
      <c r="BM127" s="248"/>
      <c r="BN127" s="248"/>
      <c r="BO127" s="248"/>
      <c r="BP127" s="248"/>
    </row>
    <row r="128" spans="2:68" s="161" customFormat="1" ht="35.25">
      <c r="B128" s="247"/>
      <c r="C128" s="299"/>
      <c r="D128" s="428"/>
      <c r="E128" s="244"/>
      <c r="BA128" s="162"/>
      <c r="BI128" s="248"/>
      <c r="BJ128" s="248"/>
      <c r="BK128" s="248"/>
      <c r="BL128" s="248"/>
      <c r="BM128" s="248"/>
      <c r="BN128" s="248"/>
      <c r="BO128" s="248"/>
      <c r="BP128" s="248"/>
    </row>
    <row r="129" spans="2:68" s="161" customFormat="1" ht="35.25">
      <c r="B129" s="247"/>
      <c r="C129" s="299"/>
      <c r="D129" s="428"/>
      <c r="E129" s="244"/>
      <c r="BA129" s="162"/>
      <c r="BI129" s="248"/>
      <c r="BJ129" s="248"/>
      <c r="BK129" s="248"/>
      <c r="BL129" s="248"/>
      <c r="BM129" s="248"/>
      <c r="BN129" s="248"/>
      <c r="BO129" s="248"/>
      <c r="BP129" s="248"/>
    </row>
    <row r="130" spans="2:68" s="161" customFormat="1" ht="35.25">
      <c r="B130" s="247"/>
      <c r="C130" s="299"/>
      <c r="D130" s="428"/>
      <c r="E130" s="244"/>
      <c r="BA130" s="162"/>
      <c r="BI130" s="248"/>
      <c r="BJ130" s="248"/>
      <c r="BK130" s="248"/>
      <c r="BL130" s="248"/>
      <c r="BM130" s="248"/>
      <c r="BN130" s="248"/>
      <c r="BO130" s="248"/>
      <c r="BP130" s="248"/>
    </row>
    <row r="131" spans="2:68" s="161" customFormat="1" ht="35.25">
      <c r="B131" s="247"/>
      <c r="C131" s="299"/>
      <c r="D131" s="244"/>
      <c r="E131" s="244"/>
      <c r="BA131" s="162"/>
      <c r="BI131" s="248"/>
      <c r="BJ131" s="248"/>
      <c r="BK131" s="248"/>
      <c r="BL131" s="248"/>
      <c r="BM131" s="248"/>
      <c r="BN131" s="248"/>
      <c r="BO131" s="248"/>
      <c r="BP131" s="248"/>
    </row>
    <row r="132" spans="2:68" s="161" customFormat="1" ht="35.25">
      <c r="B132" s="247"/>
      <c r="C132" s="299"/>
      <c r="D132" s="244"/>
      <c r="E132" s="244"/>
      <c r="BA132" s="162"/>
      <c r="BI132" s="248"/>
      <c r="BJ132" s="248"/>
      <c r="BK132" s="248"/>
      <c r="BL132" s="248"/>
      <c r="BM132" s="248"/>
      <c r="BN132" s="248"/>
      <c r="BO132" s="248"/>
      <c r="BP132" s="248"/>
    </row>
    <row r="133" spans="2:68" s="161" customFormat="1" ht="35.25">
      <c r="B133" s="247"/>
      <c r="C133" s="299"/>
      <c r="D133" s="244"/>
      <c r="E133" s="244"/>
      <c r="BA133" s="162"/>
      <c r="BI133" s="248"/>
      <c r="BJ133" s="248"/>
      <c r="BK133" s="248"/>
      <c r="BL133" s="248"/>
      <c r="BM133" s="248"/>
      <c r="BN133" s="248"/>
      <c r="BO133" s="248"/>
      <c r="BP133" s="248"/>
    </row>
    <row r="134" spans="2:68" s="161" customFormat="1" ht="35.25">
      <c r="B134" s="247"/>
      <c r="C134" s="299"/>
      <c r="D134" s="244"/>
      <c r="E134" s="244"/>
      <c r="BA134" s="162"/>
      <c r="BI134" s="248"/>
      <c r="BJ134" s="248"/>
      <c r="BK134" s="248"/>
      <c r="BL134" s="248"/>
      <c r="BM134" s="248"/>
      <c r="BN134" s="248"/>
      <c r="BO134" s="248"/>
      <c r="BP134" s="248"/>
    </row>
    <row r="135" spans="2:68" s="161" customFormat="1" ht="35.25">
      <c r="B135" s="247"/>
      <c r="C135" s="299"/>
      <c r="D135" s="244"/>
      <c r="E135" s="244"/>
      <c r="BA135" s="162"/>
      <c r="BI135" s="248"/>
      <c r="BJ135" s="248"/>
      <c r="BK135" s="248"/>
      <c r="BL135" s="248"/>
      <c r="BM135" s="248"/>
      <c r="BN135" s="248"/>
      <c r="BO135" s="248"/>
      <c r="BP135" s="248"/>
    </row>
    <row r="136" spans="2:68" s="161" customFormat="1" ht="35.25">
      <c r="B136" s="247"/>
      <c r="C136" s="299"/>
      <c r="D136" s="244"/>
      <c r="E136" s="244"/>
      <c r="BA136" s="162"/>
      <c r="BI136" s="248"/>
      <c r="BJ136" s="248"/>
      <c r="BK136" s="248"/>
      <c r="BL136" s="248"/>
      <c r="BM136" s="248"/>
      <c r="BN136" s="248"/>
      <c r="BO136" s="248"/>
      <c r="BP136" s="248"/>
    </row>
    <row r="137" spans="2:68" s="161" customFormat="1" ht="35.25">
      <c r="B137" s="247"/>
      <c r="C137" s="299"/>
      <c r="D137" s="244"/>
      <c r="E137" s="244"/>
      <c r="BA137" s="162"/>
      <c r="BI137" s="248"/>
      <c r="BJ137" s="248"/>
      <c r="BK137" s="248"/>
      <c r="BL137" s="248"/>
      <c r="BM137" s="248"/>
      <c r="BN137" s="248"/>
      <c r="BO137" s="248"/>
      <c r="BP137" s="248"/>
    </row>
    <row r="138" spans="2:68" s="161" customFormat="1" ht="35.25">
      <c r="B138" s="247"/>
      <c r="C138" s="299"/>
      <c r="D138" s="244"/>
      <c r="E138" s="244"/>
      <c r="BA138" s="162"/>
      <c r="BI138" s="248"/>
      <c r="BJ138" s="248"/>
      <c r="BK138" s="248"/>
      <c r="BL138" s="248"/>
      <c r="BM138" s="248"/>
      <c r="BN138" s="248"/>
      <c r="BO138" s="248"/>
      <c r="BP138" s="248"/>
    </row>
    <row r="139" spans="2:68" s="161" customFormat="1" ht="35.25">
      <c r="B139" s="247"/>
      <c r="C139" s="299"/>
      <c r="D139" s="244"/>
      <c r="E139" s="244"/>
      <c r="BA139" s="162"/>
      <c r="BI139" s="248"/>
      <c r="BJ139" s="248"/>
      <c r="BK139" s="248"/>
      <c r="BL139" s="248"/>
      <c r="BM139" s="248"/>
      <c r="BN139" s="248"/>
      <c r="BO139" s="248"/>
      <c r="BP139" s="248"/>
    </row>
    <row r="140" spans="2:68" s="161" customFormat="1" ht="35.25">
      <c r="B140" s="247"/>
      <c r="C140" s="299"/>
      <c r="D140" s="244"/>
      <c r="E140" s="244"/>
      <c r="BA140" s="162"/>
      <c r="BI140" s="248"/>
      <c r="BJ140" s="248"/>
      <c r="BK140" s="248"/>
      <c r="BL140" s="248"/>
      <c r="BM140" s="248"/>
      <c r="BN140" s="248"/>
      <c r="BO140" s="248"/>
      <c r="BP140" s="248"/>
    </row>
    <row r="141" spans="2:68" s="161" customFormat="1" ht="35.25">
      <c r="B141" s="247"/>
      <c r="C141" s="299"/>
      <c r="D141" s="244"/>
      <c r="E141" s="244"/>
      <c r="BA141" s="162"/>
      <c r="BI141" s="248"/>
      <c r="BJ141" s="248"/>
      <c r="BK141" s="248"/>
      <c r="BL141" s="248"/>
      <c r="BM141" s="248"/>
      <c r="BN141" s="248"/>
      <c r="BO141" s="248"/>
      <c r="BP141" s="248"/>
    </row>
    <row r="142" spans="2:68" s="161" customFormat="1" ht="35.25">
      <c r="B142" s="247"/>
      <c r="C142" s="299"/>
      <c r="D142" s="244"/>
      <c r="E142" s="244"/>
      <c r="BA142" s="162"/>
      <c r="BI142" s="248"/>
      <c r="BJ142" s="248"/>
      <c r="BK142" s="248"/>
      <c r="BL142" s="248"/>
      <c r="BM142" s="248"/>
      <c r="BN142" s="248"/>
      <c r="BO142" s="248"/>
      <c r="BP142" s="248"/>
    </row>
    <row r="143" spans="2:68" s="161" customFormat="1" ht="35.25">
      <c r="B143" s="247"/>
      <c r="C143" s="299"/>
      <c r="D143" s="244"/>
      <c r="E143" s="244"/>
      <c r="BA143" s="162"/>
      <c r="BI143" s="248"/>
      <c r="BJ143" s="248"/>
      <c r="BK143" s="248"/>
      <c r="BL143" s="248"/>
      <c r="BM143" s="248"/>
      <c r="BN143" s="248"/>
      <c r="BO143" s="248"/>
      <c r="BP143" s="248"/>
    </row>
    <row r="144" spans="2:68" s="161" customFormat="1" ht="35.25">
      <c r="B144" s="247"/>
      <c r="C144" s="299"/>
      <c r="D144" s="244"/>
      <c r="E144" s="244"/>
      <c r="BA144" s="162"/>
      <c r="BI144" s="248"/>
      <c r="BJ144" s="248"/>
      <c r="BK144" s="248"/>
      <c r="BL144" s="248"/>
      <c r="BM144" s="248"/>
      <c r="BN144" s="248"/>
      <c r="BO144" s="248"/>
      <c r="BP144" s="248"/>
    </row>
    <row r="145" spans="2:68" s="161" customFormat="1" ht="35.25">
      <c r="B145" s="247"/>
      <c r="C145" s="299"/>
      <c r="D145" s="244"/>
      <c r="E145" s="244"/>
      <c r="BA145" s="162"/>
      <c r="BI145" s="248"/>
      <c r="BJ145" s="248"/>
      <c r="BK145" s="248"/>
      <c r="BL145" s="248"/>
      <c r="BM145" s="248"/>
      <c r="BN145" s="248"/>
      <c r="BO145" s="248"/>
      <c r="BP145" s="248"/>
    </row>
    <row r="146" spans="2:68" s="161" customFormat="1" ht="35.25">
      <c r="B146" s="247"/>
      <c r="C146" s="299"/>
      <c r="D146" s="244"/>
      <c r="E146" s="244"/>
      <c r="BA146" s="162"/>
      <c r="BI146" s="248"/>
      <c r="BJ146" s="248"/>
      <c r="BK146" s="248"/>
      <c r="BL146" s="248"/>
      <c r="BM146" s="248"/>
      <c r="BN146" s="248"/>
      <c r="BO146" s="248"/>
      <c r="BP146" s="248"/>
    </row>
    <row r="147" spans="2:68" s="161" customFormat="1" ht="35.25">
      <c r="B147" s="247"/>
      <c r="C147" s="299"/>
      <c r="D147" s="244"/>
      <c r="E147" s="244"/>
      <c r="BA147" s="162"/>
      <c r="BI147" s="248"/>
      <c r="BJ147" s="248"/>
      <c r="BK147" s="248"/>
      <c r="BL147" s="248"/>
      <c r="BM147" s="248"/>
      <c r="BN147" s="248"/>
      <c r="BO147" s="248"/>
      <c r="BP147" s="248"/>
    </row>
    <row r="148" spans="2:68" s="161" customFormat="1" ht="35.25">
      <c r="B148" s="247"/>
      <c r="C148" s="299"/>
      <c r="D148" s="244"/>
      <c r="E148" s="244"/>
      <c r="BA148" s="162"/>
      <c r="BI148" s="248"/>
      <c r="BJ148" s="248"/>
      <c r="BK148" s="248"/>
      <c r="BL148" s="248"/>
      <c r="BM148" s="248"/>
      <c r="BN148" s="248"/>
      <c r="BO148" s="248"/>
      <c r="BP148" s="248"/>
    </row>
    <row r="149" spans="2:68" s="161" customFormat="1" ht="35.25">
      <c r="B149" s="247"/>
      <c r="C149" s="299"/>
      <c r="D149" s="244"/>
      <c r="E149" s="244"/>
      <c r="BA149" s="162"/>
      <c r="BI149" s="248"/>
      <c r="BJ149" s="248"/>
      <c r="BK149" s="248"/>
      <c r="BL149" s="248"/>
      <c r="BM149" s="248"/>
      <c r="BN149" s="248"/>
      <c r="BO149" s="248"/>
      <c r="BP149" s="248"/>
    </row>
    <row r="150" spans="2:68" s="161" customFormat="1" ht="35.25">
      <c r="B150" s="247"/>
      <c r="C150" s="299"/>
      <c r="D150" s="244"/>
      <c r="E150" s="244"/>
      <c r="BA150" s="162"/>
      <c r="BI150" s="248"/>
      <c r="BJ150" s="248"/>
      <c r="BK150" s="248"/>
      <c r="BL150" s="248"/>
      <c r="BM150" s="248"/>
      <c r="BN150" s="248"/>
      <c r="BO150" s="248"/>
      <c r="BP150" s="248"/>
    </row>
    <row r="151" spans="2:68" s="161" customFormat="1" ht="35.25">
      <c r="B151" s="247"/>
      <c r="C151" s="299"/>
      <c r="D151" s="244"/>
      <c r="E151" s="244"/>
      <c r="BA151" s="162"/>
      <c r="BI151" s="248"/>
      <c r="BJ151" s="248"/>
      <c r="BK151" s="248"/>
      <c r="BL151" s="248"/>
      <c r="BM151" s="248"/>
      <c r="BN151" s="248"/>
      <c r="BO151" s="248"/>
      <c r="BP151" s="248"/>
    </row>
    <row r="152" spans="2:68" s="161" customFormat="1" ht="35.25">
      <c r="B152" s="247"/>
      <c r="C152" s="299"/>
      <c r="D152" s="244"/>
      <c r="E152" s="244"/>
      <c r="BA152" s="162"/>
      <c r="BI152" s="248"/>
      <c r="BJ152" s="248"/>
      <c r="BK152" s="248"/>
      <c r="BL152" s="248"/>
      <c r="BM152" s="248"/>
      <c r="BN152" s="248"/>
      <c r="BO152" s="248"/>
      <c r="BP152" s="248"/>
    </row>
    <row r="153" spans="2:68" s="161" customFormat="1" ht="35.25">
      <c r="B153" s="247"/>
      <c r="C153" s="299"/>
      <c r="D153" s="244"/>
      <c r="E153" s="244"/>
      <c r="BA153" s="162"/>
      <c r="BI153" s="248"/>
      <c r="BJ153" s="248"/>
      <c r="BK153" s="248"/>
      <c r="BL153" s="248"/>
      <c r="BM153" s="248"/>
      <c r="BN153" s="248"/>
      <c r="BO153" s="248"/>
      <c r="BP153" s="248"/>
    </row>
    <row r="154" spans="2:68" s="161" customFormat="1" ht="35.25">
      <c r="B154" s="247"/>
      <c r="C154" s="299"/>
      <c r="D154" s="244"/>
      <c r="E154" s="244"/>
      <c r="BA154" s="162"/>
      <c r="BI154" s="248"/>
      <c r="BJ154" s="248"/>
      <c r="BK154" s="248"/>
      <c r="BL154" s="248"/>
      <c r="BM154" s="248"/>
      <c r="BN154" s="248"/>
      <c r="BO154" s="248"/>
      <c r="BP154" s="248"/>
    </row>
    <row r="155" spans="2:68" s="161" customFormat="1" ht="35.25">
      <c r="B155" s="247"/>
      <c r="C155" s="299"/>
      <c r="D155" s="244"/>
      <c r="E155" s="244"/>
      <c r="BA155" s="162"/>
      <c r="BI155" s="248"/>
      <c r="BJ155" s="248"/>
      <c r="BK155" s="248"/>
      <c r="BL155" s="248"/>
      <c r="BM155" s="248"/>
      <c r="BN155" s="248"/>
      <c r="BO155" s="248"/>
      <c r="BP155" s="248"/>
    </row>
    <row r="156" spans="2:68" s="161" customFormat="1" ht="35.25">
      <c r="B156" s="247"/>
      <c r="C156" s="299"/>
      <c r="D156" s="244"/>
      <c r="E156" s="244"/>
      <c r="BA156" s="162"/>
      <c r="BI156" s="248"/>
      <c r="BJ156" s="248"/>
      <c r="BK156" s="248"/>
      <c r="BL156" s="248"/>
      <c r="BM156" s="248"/>
      <c r="BN156" s="248"/>
      <c r="BO156" s="248"/>
      <c r="BP156" s="248"/>
    </row>
    <row r="157" spans="2:68" s="161" customFormat="1" ht="35.25">
      <c r="B157" s="247"/>
      <c r="C157" s="299"/>
      <c r="D157" s="244"/>
      <c r="E157" s="244"/>
      <c r="BA157" s="162"/>
      <c r="BI157" s="248"/>
      <c r="BJ157" s="248"/>
      <c r="BK157" s="248"/>
      <c r="BL157" s="248"/>
      <c r="BM157" s="248"/>
      <c r="BN157" s="248"/>
      <c r="BO157" s="248"/>
      <c r="BP157" s="248"/>
    </row>
    <row r="158" spans="2:68" s="161" customFormat="1" ht="35.25">
      <c r="B158" s="247"/>
      <c r="C158" s="299"/>
      <c r="D158" s="244"/>
      <c r="E158" s="244"/>
      <c r="BA158" s="162"/>
      <c r="BI158" s="248"/>
      <c r="BJ158" s="248"/>
      <c r="BK158" s="248"/>
      <c r="BL158" s="248"/>
      <c r="BM158" s="248"/>
      <c r="BN158" s="248"/>
      <c r="BO158" s="248"/>
      <c r="BP158" s="248"/>
    </row>
    <row r="159" spans="2:68" s="161" customFormat="1" ht="35.25">
      <c r="B159" s="247"/>
      <c r="C159" s="299"/>
      <c r="D159" s="244"/>
      <c r="E159" s="244"/>
      <c r="BA159" s="162"/>
      <c r="BI159" s="248"/>
      <c r="BJ159" s="248"/>
      <c r="BK159" s="248"/>
      <c r="BL159" s="248"/>
      <c r="BM159" s="248"/>
      <c r="BN159" s="248"/>
      <c r="BO159" s="248"/>
      <c r="BP159" s="248"/>
    </row>
    <row r="160" spans="2:68" s="161" customFormat="1" ht="35.25">
      <c r="B160" s="247"/>
      <c r="C160" s="299"/>
      <c r="D160" s="244"/>
      <c r="E160" s="244"/>
      <c r="BA160" s="162"/>
      <c r="BI160" s="248"/>
      <c r="BJ160" s="248"/>
      <c r="BK160" s="248"/>
      <c r="BL160" s="248"/>
      <c r="BM160" s="248"/>
      <c r="BN160" s="248"/>
      <c r="BO160" s="248"/>
      <c r="BP160" s="248"/>
    </row>
    <row r="161" spans="2:68" s="161" customFormat="1" ht="35.25">
      <c r="B161" s="247"/>
      <c r="C161" s="299"/>
      <c r="D161" s="244"/>
      <c r="E161" s="244"/>
      <c r="BA161" s="162"/>
      <c r="BI161" s="248"/>
      <c r="BJ161" s="248"/>
      <c r="BK161" s="248"/>
      <c r="BL161" s="248"/>
      <c r="BM161" s="248"/>
      <c r="BN161" s="248"/>
      <c r="BO161" s="248"/>
      <c r="BP161" s="248"/>
    </row>
    <row r="162" spans="2:68" s="161" customFormat="1" ht="35.25">
      <c r="B162" s="247"/>
      <c r="C162" s="299"/>
      <c r="D162" s="244"/>
      <c r="E162" s="244"/>
      <c r="BA162" s="162"/>
      <c r="BI162" s="248"/>
      <c r="BJ162" s="248"/>
      <c r="BK162" s="248"/>
      <c r="BL162" s="248"/>
      <c r="BM162" s="248"/>
      <c r="BN162" s="248"/>
      <c r="BO162" s="248"/>
      <c r="BP162" s="248"/>
    </row>
    <row r="163" spans="2:71" s="8" customFormat="1" ht="20.25">
      <c r="B163" s="10"/>
      <c r="C163" s="11"/>
      <c r="D163" s="12"/>
      <c r="E163" s="12"/>
      <c r="BA163" s="9"/>
      <c r="BI163" s="41"/>
      <c r="BJ163" s="41"/>
      <c r="BK163" s="41"/>
      <c r="BL163" s="41"/>
      <c r="BM163" s="41"/>
      <c r="BN163" s="41"/>
      <c r="BO163" s="41"/>
      <c r="BP163" s="41"/>
      <c r="BQ163" s="51"/>
      <c r="BS163" s="51"/>
    </row>
    <row r="164" spans="2:71" s="8" customFormat="1" ht="20.25">
      <c r="B164" s="10"/>
      <c r="C164" s="11"/>
      <c r="D164" s="12"/>
      <c r="E164" s="12"/>
      <c r="BA164" s="9"/>
      <c r="BI164" s="41"/>
      <c r="BJ164" s="41"/>
      <c r="BK164" s="41"/>
      <c r="BL164" s="41"/>
      <c r="BM164" s="41"/>
      <c r="BN164" s="41"/>
      <c r="BO164" s="41"/>
      <c r="BP164" s="41"/>
      <c r="BQ164" s="51"/>
      <c r="BS164" s="51"/>
    </row>
    <row r="165" spans="4:5" ht="20.25">
      <c r="D165" s="12"/>
      <c r="E165" s="12"/>
    </row>
    <row r="166" spans="4:5" ht="20.25">
      <c r="D166" s="12"/>
      <c r="E166" s="12"/>
    </row>
    <row r="167" spans="4:5" ht="20.25">
      <c r="D167" s="12"/>
      <c r="E167" s="12"/>
    </row>
    <row r="168" spans="4:5" ht="20.25">
      <c r="D168" s="12"/>
      <c r="E168" s="12"/>
    </row>
    <row r="169" spans="4:5" ht="20.25">
      <c r="D169" s="12"/>
      <c r="E169" s="12"/>
    </row>
    <row r="170" spans="4:5" ht="20.25">
      <c r="D170" s="12"/>
      <c r="E170" s="12"/>
    </row>
    <row r="171" spans="4:5" ht="20.25">
      <c r="D171" s="12"/>
      <c r="E171" s="12"/>
    </row>
    <row r="172" spans="4:5" ht="20.25">
      <c r="D172" s="12"/>
      <c r="E172" s="12"/>
    </row>
    <row r="173" spans="4:5" ht="20.25">
      <c r="D173" s="12"/>
      <c r="E173" s="12"/>
    </row>
    <row r="174" spans="4:5" ht="20.25">
      <c r="D174" s="12"/>
      <c r="E174" s="12"/>
    </row>
    <row r="175" spans="4:5" ht="20.25">
      <c r="D175" s="12"/>
      <c r="E175" s="12"/>
    </row>
    <row r="176" spans="4:5" ht="20.25">
      <c r="D176" s="12"/>
      <c r="E176" s="12"/>
    </row>
    <row r="177" spans="4:5" ht="20.25">
      <c r="D177" s="12"/>
      <c r="E177" s="12"/>
    </row>
    <row r="178" spans="4:5" ht="20.25">
      <c r="D178" s="12"/>
      <c r="E178" s="12"/>
    </row>
    <row r="179" spans="4:5" ht="20.25">
      <c r="D179" s="12"/>
      <c r="E179" s="12"/>
    </row>
    <row r="180" spans="4:5" ht="20.25">
      <c r="D180" s="12"/>
      <c r="E180" s="12"/>
    </row>
    <row r="181" spans="4:5" ht="20.25">
      <c r="D181" s="12"/>
      <c r="E181" s="12"/>
    </row>
    <row r="182" spans="4:5" ht="20.25">
      <c r="D182" s="12"/>
      <c r="E182" s="12"/>
    </row>
    <row r="183" spans="4:5" ht="20.25">
      <c r="D183" s="12"/>
      <c r="E183" s="12"/>
    </row>
    <row r="184" spans="4:5" ht="20.25">
      <c r="D184" s="12"/>
      <c r="E184" s="12"/>
    </row>
    <row r="185" spans="4:5" ht="20.25">
      <c r="D185" s="12"/>
      <c r="E185" s="12"/>
    </row>
    <row r="186" spans="4:5" ht="20.25">
      <c r="D186" s="12"/>
      <c r="E186" s="12"/>
    </row>
    <row r="187" spans="4:5" ht="20.25">
      <c r="D187" s="12"/>
      <c r="E187" s="12"/>
    </row>
    <row r="188" spans="4:5" ht="20.25">
      <c r="D188" s="12"/>
      <c r="E188" s="12"/>
    </row>
    <row r="189" spans="4:5" ht="20.25">
      <c r="D189" s="12"/>
      <c r="E189" s="12"/>
    </row>
    <row r="190" spans="4:5" ht="20.25">
      <c r="D190" s="12"/>
      <c r="E190" s="12"/>
    </row>
    <row r="191" spans="4:5" ht="20.25">
      <c r="D191" s="12"/>
      <c r="E191" s="12"/>
    </row>
    <row r="192" spans="4:5" ht="20.25">
      <c r="D192" s="12"/>
      <c r="E192" s="12"/>
    </row>
    <row r="193" spans="4:5" ht="20.25">
      <c r="D193" s="12"/>
      <c r="E193" s="12"/>
    </row>
    <row r="194" spans="4:5" ht="20.25">
      <c r="D194" s="12"/>
      <c r="E194" s="12"/>
    </row>
    <row r="195" spans="4:5" ht="20.25">
      <c r="D195" s="12"/>
      <c r="E195" s="12"/>
    </row>
    <row r="196" spans="4:5" ht="20.25">
      <c r="D196" s="12"/>
      <c r="E196" s="12"/>
    </row>
    <row r="197" spans="4:5" ht="20.25">
      <c r="D197" s="12"/>
      <c r="E197" s="12"/>
    </row>
    <row r="198" spans="4:5" ht="20.25">
      <c r="D198" s="12"/>
      <c r="E198" s="12"/>
    </row>
    <row r="199" spans="4:5" ht="20.25">
      <c r="D199" s="12"/>
      <c r="E199" s="12"/>
    </row>
    <row r="200" spans="4:5" ht="20.25">
      <c r="D200" s="12"/>
      <c r="E200" s="12"/>
    </row>
    <row r="201" spans="4:5" ht="20.25">
      <c r="D201" s="12"/>
      <c r="E201" s="12"/>
    </row>
    <row r="202" spans="4:5" ht="20.25">
      <c r="D202" s="12"/>
      <c r="E202" s="12"/>
    </row>
    <row r="203" spans="4:5" ht="20.25">
      <c r="D203" s="12"/>
      <c r="E203" s="12"/>
    </row>
    <row r="204" spans="4:5" ht="20.25">
      <c r="D204" s="12"/>
      <c r="E204" s="12"/>
    </row>
    <row r="205" spans="4:5" ht="20.25">
      <c r="D205" s="12"/>
      <c r="E205" s="12"/>
    </row>
    <row r="206" spans="4:5" ht="20.25">
      <c r="D206" s="12"/>
      <c r="E206" s="12"/>
    </row>
    <row r="207" spans="4:5" ht="20.25">
      <c r="D207" s="12"/>
      <c r="E207" s="12"/>
    </row>
    <row r="208" spans="4:5" ht="20.25">
      <c r="D208" s="12"/>
      <c r="E208" s="12"/>
    </row>
    <row r="209" spans="4:5" ht="20.25">
      <c r="D209" s="12"/>
      <c r="E209" s="12"/>
    </row>
    <row r="210" spans="4:5" ht="20.25">
      <c r="D210" s="12"/>
      <c r="E210" s="12"/>
    </row>
    <row r="211" spans="4:5" ht="20.25">
      <c r="D211" s="12"/>
      <c r="E211" s="12"/>
    </row>
    <row r="212" spans="4:5" ht="20.25">
      <c r="D212" s="12"/>
      <c r="E212" s="12"/>
    </row>
    <row r="213" spans="4:5" ht="20.25">
      <c r="D213" s="12"/>
      <c r="E213" s="12"/>
    </row>
    <row r="214" spans="4:5" ht="20.25">
      <c r="D214" s="12"/>
      <c r="E214" s="12"/>
    </row>
    <row r="215" spans="4:5" ht="20.25">
      <c r="D215" s="12"/>
      <c r="E215" s="12"/>
    </row>
    <row r="216" spans="4:5" ht="20.25">
      <c r="D216" s="12"/>
      <c r="E216" s="12"/>
    </row>
    <row r="217" spans="4:5" ht="20.25">
      <c r="D217" s="12"/>
      <c r="E217" s="12"/>
    </row>
    <row r="218" spans="4:5" ht="20.25">
      <c r="D218" s="12"/>
      <c r="E218" s="12"/>
    </row>
    <row r="219" spans="4:5" ht="20.25">
      <c r="D219" s="12"/>
      <c r="E219" s="12"/>
    </row>
    <row r="220" spans="4:5" ht="20.25">
      <c r="D220" s="12"/>
      <c r="E220" s="12"/>
    </row>
    <row r="221" spans="4:5" ht="20.25">
      <c r="D221" s="12"/>
      <c r="E221" s="12"/>
    </row>
    <row r="222" spans="4:5" ht="20.25">
      <c r="D222" s="12"/>
      <c r="E222" s="12"/>
    </row>
    <row r="223" spans="4:5" ht="20.25">
      <c r="D223" s="12"/>
      <c r="E223" s="12"/>
    </row>
    <row r="224" spans="4:5" ht="20.25">
      <c r="D224" s="12"/>
      <c r="E224" s="12"/>
    </row>
    <row r="225" spans="4:5" ht="20.25">
      <c r="D225" s="12"/>
      <c r="E225" s="12"/>
    </row>
    <row r="226" spans="4:5" ht="20.25">
      <c r="D226" s="12"/>
      <c r="E226" s="12"/>
    </row>
    <row r="227" spans="4:5" ht="20.25">
      <c r="D227" s="12"/>
      <c r="E227" s="12"/>
    </row>
    <row r="228" spans="4:5" ht="20.25">
      <c r="D228" s="12"/>
      <c r="E228" s="12"/>
    </row>
    <row r="229" spans="4:5" ht="20.25">
      <c r="D229" s="12"/>
      <c r="E229" s="12"/>
    </row>
    <row r="230" spans="4:5" ht="20.25">
      <c r="D230" s="12"/>
      <c r="E230" s="12"/>
    </row>
    <row r="231" spans="4:5" ht="20.25">
      <c r="D231" s="55"/>
      <c r="E231" s="55"/>
    </row>
    <row r="232" spans="4:5" ht="20.25">
      <c r="D232" s="55"/>
      <c r="E232" s="55"/>
    </row>
    <row r="233" spans="4:5" ht="20.25">
      <c r="D233" s="55"/>
      <c r="E233" s="55"/>
    </row>
    <row r="234" spans="4:5" ht="20.25">
      <c r="D234" s="55"/>
      <c r="E234" s="55"/>
    </row>
    <row r="235" spans="4:5" ht="20.25">
      <c r="D235" s="55"/>
      <c r="E235" s="55"/>
    </row>
    <row r="236" spans="4:5" ht="20.25">
      <c r="D236" s="55"/>
      <c r="E236" s="55"/>
    </row>
    <row r="237" spans="4:5" ht="20.25">
      <c r="D237" s="55"/>
      <c r="E237" s="55"/>
    </row>
    <row r="238" spans="4:5" ht="20.25">
      <c r="D238" s="55"/>
      <c r="E238" s="55"/>
    </row>
    <row r="239" spans="4:5" ht="20.25">
      <c r="D239" s="55"/>
      <c r="E239" s="55"/>
    </row>
    <row r="240" spans="4:5" ht="20.25">
      <c r="D240" s="55"/>
      <c r="E240" s="55"/>
    </row>
    <row r="241" spans="4:5" ht="20.25">
      <c r="D241" s="55"/>
      <c r="E241" s="55"/>
    </row>
    <row r="242" spans="4:5" ht="20.25">
      <c r="D242" s="55"/>
      <c r="E242" s="55"/>
    </row>
    <row r="243" spans="4:5" ht="20.25">
      <c r="D243" s="55"/>
      <c r="E243" s="55"/>
    </row>
    <row r="244" spans="4:5" ht="20.25">
      <c r="D244" s="55"/>
      <c r="E244" s="55"/>
    </row>
    <row r="245" spans="4:5" ht="20.25">
      <c r="D245" s="55"/>
      <c r="E245" s="55"/>
    </row>
    <row r="246" spans="4:5" ht="20.25">
      <c r="D246" s="55"/>
      <c r="E246" s="55"/>
    </row>
    <row r="247" spans="4:5" ht="20.25">
      <c r="D247" s="55"/>
      <c r="E247" s="55"/>
    </row>
    <row r="248" spans="4:5" ht="20.25">
      <c r="D248" s="55"/>
      <c r="E248" s="55"/>
    </row>
    <row r="249" spans="4:5" ht="20.25">
      <c r="D249" s="55"/>
      <c r="E249" s="55"/>
    </row>
    <row r="250" spans="4:5" ht="20.25">
      <c r="D250" s="55"/>
      <c r="E250" s="55"/>
    </row>
    <row r="251" spans="4:5" ht="20.25">
      <c r="D251" s="55"/>
      <c r="E251" s="55"/>
    </row>
    <row r="252" spans="4:5" ht="20.25">
      <c r="D252" s="55"/>
      <c r="E252" s="55"/>
    </row>
    <row r="253" spans="4:5" ht="20.25">
      <c r="D253" s="55"/>
      <c r="E253" s="55"/>
    </row>
    <row r="254" spans="4:5" ht="20.25">
      <c r="D254" s="55"/>
      <c r="E254" s="55"/>
    </row>
    <row r="255" spans="4:5" ht="20.25">
      <c r="D255" s="55"/>
      <c r="E255" s="55"/>
    </row>
    <row r="256" spans="4:5" ht="20.25">
      <c r="D256" s="55"/>
      <c r="E256" s="55"/>
    </row>
    <row r="257" spans="4:5" ht="20.25">
      <c r="D257" s="55"/>
      <c r="E257" s="55"/>
    </row>
    <row r="258" spans="4:5" ht="20.25">
      <c r="D258" s="55"/>
      <c r="E258" s="55"/>
    </row>
    <row r="259" spans="4:5" ht="20.25">
      <c r="D259" s="55"/>
      <c r="E259" s="55"/>
    </row>
    <row r="260" spans="4:5" ht="20.25">
      <c r="D260" s="55"/>
      <c r="E260" s="55"/>
    </row>
    <row r="261" spans="4:5" ht="20.25">
      <c r="D261" s="55"/>
      <c r="E261" s="55"/>
    </row>
    <row r="262" spans="4:5" ht="20.25">
      <c r="D262" s="55"/>
      <c r="E262" s="55"/>
    </row>
    <row r="263" spans="4:5" ht="20.25">
      <c r="D263" s="55"/>
      <c r="E263" s="55"/>
    </row>
    <row r="264" spans="4:5" ht="20.25">
      <c r="D264" s="55"/>
      <c r="E264" s="55"/>
    </row>
    <row r="265" spans="4:5" ht="20.25">
      <c r="D265" s="55"/>
      <c r="E265" s="55"/>
    </row>
    <row r="266" spans="4:5" ht="20.25">
      <c r="D266" s="55"/>
      <c r="E266" s="55"/>
    </row>
    <row r="267" spans="4:5" ht="20.25">
      <c r="D267" s="55"/>
      <c r="E267" s="55"/>
    </row>
    <row r="268" spans="4:5" ht="20.25">
      <c r="D268" s="55"/>
      <c r="E268" s="55"/>
    </row>
    <row r="269" spans="4:5" ht="20.25">
      <c r="D269" s="55"/>
      <c r="E269" s="55"/>
    </row>
    <row r="270" spans="4:5" ht="20.25">
      <c r="D270" s="55"/>
      <c r="E270" s="55"/>
    </row>
    <row r="271" spans="4:5" ht="20.25">
      <c r="D271" s="55"/>
      <c r="E271" s="55"/>
    </row>
    <row r="272" spans="4:5" ht="20.25">
      <c r="D272" s="55"/>
      <c r="E272" s="55"/>
    </row>
    <row r="273" spans="4:5" ht="20.25">
      <c r="D273" s="55"/>
      <c r="E273" s="55"/>
    </row>
    <row r="274" spans="4:5" ht="20.25">
      <c r="D274" s="55"/>
      <c r="E274" s="55"/>
    </row>
    <row r="275" spans="4:5" ht="20.25">
      <c r="D275" s="55"/>
      <c r="E275" s="55"/>
    </row>
    <row r="276" spans="4:5" ht="20.25">
      <c r="D276" s="55"/>
      <c r="E276" s="55"/>
    </row>
    <row r="277" spans="4:5" ht="20.25">
      <c r="D277" s="55"/>
      <c r="E277" s="55"/>
    </row>
    <row r="278" spans="4:5" ht="20.25">
      <c r="D278" s="55"/>
      <c r="E278" s="55"/>
    </row>
    <row r="279" spans="4:5" ht="20.25">
      <c r="D279" s="55"/>
      <c r="E279" s="55"/>
    </row>
    <row r="280" spans="4:5" ht="20.25">
      <c r="D280" s="55"/>
      <c r="E280" s="55"/>
    </row>
    <row r="281" spans="4:5" ht="20.25">
      <c r="D281" s="55"/>
      <c r="E281" s="55"/>
    </row>
    <row r="282" spans="4:5" ht="20.25">
      <c r="D282" s="55"/>
      <c r="E282" s="55"/>
    </row>
    <row r="283" spans="4:5" ht="20.25">
      <c r="D283" s="55"/>
      <c r="E283" s="55"/>
    </row>
    <row r="284" spans="4:5" ht="20.25">
      <c r="D284" s="55"/>
      <c r="E284" s="55"/>
    </row>
    <row r="285" spans="4:5" ht="20.25">
      <c r="D285" s="55"/>
      <c r="E285" s="55"/>
    </row>
    <row r="286" spans="4:5" ht="20.25">
      <c r="D286" s="55"/>
      <c r="E286" s="55"/>
    </row>
    <row r="287" spans="4:5" ht="20.25">
      <c r="D287" s="55"/>
      <c r="E287" s="55"/>
    </row>
    <row r="288" spans="4:5" ht="20.25">
      <c r="D288" s="55"/>
      <c r="E288" s="55"/>
    </row>
    <row r="289" spans="4:5" ht="20.25">
      <c r="D289" s="55"/>
      <c r="E289" s="55"/>
    </row>
    <row r="290" spans="4:5" ht="20.25">
      <c r="D290" s="55"/>
      <c r="E290" s="55"/>
    </row>
    <row r="291" spans="4:5" ht="20.25">
      <c r="D291" s="55"/>
      <c r="E291" s="55"/>
    </row>
    <row r="292" spans="4:5" ht="20.25">
      <c r="D292" s="55"/>
      <c r="E292" s="55"/>
    </row>
    <row r="293" spans="4:5" ht="20.25">
      <c r="D293" s="55"/>
      <c r="E293" s="55"/>
    </row>
    <row r="294" spans="4:5" ht="20.25">
      <c r="D294" s="55"/>
      <c r="E294" s="55"/>
    </row>
    <row r="295" spans="4:5" ht="20.25">
      <c r="D295" s="55"/>
      <c r="E295" s="55"/>
    </row>
    <row r="296" spans="4:5" ht="20.25">
      <c r="D296" s="55"/>
      <c r="E296" s="55"/>
    </row>
    <row r="297" spans="4:5" ht="20.25">
      <c r="D297" s="55"/>
      <c r="E297" s="55"/>
    </row>
    <row r="298" spans="4:5" ht="20.25">
      <c r="D298" s="55"/>
      <c r="E298" s="55"/>
    </row>
    <row r="299" spans="4:5" ht="20.25">
      <c r="D299" s="55"/>
      <c r="E299" s="55"/>
    </row>
    <row r="300" spans="4:5" ht="20.25">
      <c r="D300" s="55"/>
      <c r="E300" s="55"/>
    </row>
    <row r="301" spans="4:5" ht="20.25">
      <c r="D301" s="55"/>
      <c r="E301" s="55"/>
    </row>
    <row r="302" spans="4:5" ht="20.25">
      <c r="D302" s="55"/>
      <c r="E302" s="55"/>
    </row>
    <row r="303" spans="4:5" ht="20.25">
      <c r="D303" s="55"/>
      <c r="E303" s="55"/>
    </row>
    <row r="304" spans="4:5" ht="20.25">
      <c r="D304" s="55"/>
      <c r="E304" s="55"/>
    </row>
    <row r="305" spans="4:5" ht="20.25">
      <c r="D305" s="55"/>
      <c r="E305" s="55"/>
    </row>
    <row r="306" spans="4:5" ht="20.25">
      <c r="D306" s="55"/>
      <c r="E306" s="55"/>
    </row>
    <row r="307" spans="4:5" ht="20.25">
      <c r="D307" s="55"/>
      <c r="E307" s="55"/>
    </row>
    <row r="308" spans="4:5" ht="20.25">
      <c r="D308" s="55"/>
      <c r="E308" s="55"/>
    </row>
    <row r="309" spans="4:5" ht="20.25">
      <c r="D309" s="55"/>
      <c r="E309" s="55"/>
    </row>
    <row r="310" spans="4:5" ht="20.25">
      <c r="D310" s="55"/>
      <c r="E310" s="55"/>
    </row>
    <row r="311" spans="4:5" ht="20.25">
      <c r="D311" s="55"/>
      <c r="E311" s="55"/>
    </row>
    <row r="312" spans="4:5" ht="20.25">
      <c r="D312" s="55"/>
      <c r="E312" s="55"/>
    </row>
    <row r="313" spans="4:5" ht="20.25">
      <c r="D313" s="55"/>
      <c r="E313" s="55"/>
    </row>
    <row r="314" spans="4:5" ht="20.25">
      <c r="D314" s="55"/>
      <c r="E314" s="55"/>
    </row>
    <row r="315" spans="4:5" ht="20.25">
      <c r="D315" s="55"/>
      <c r="E315" s="55"/>
    </row>
    <row r="316" spans="4:5" ht="20.25">
      <c r="D316" s="55"/>
      <c r="E316" s="55"/>
    </row>
    <row r="317" spans="4:5" ht="20.25">
      <c r="D317" s="55"/>
      <c r="E317" s="55"/>
    </row>
    <row r="318" spans="4:5" ht="20.25">
      <c r="D318" s="55"/>
      <c r="E318" s="55"/>
    </row>
    <row r="319" spans="4:5" ht="20.25">
      <c r="D319" s="55"/>
      <c r="E319" s="55"/>
    </row>
    <row r="320" spans="4:5" ht="20.25">
      <c r="D320" s="55"/>
      <c r="E320" s="55"/>
    </row>
    <row r="321" spans="4:5" ht="20.25">
      <c r="D321" s="55"/>
      <c r="E321" s="55"/>
    </row>
    <row r="322" spans="4:5" ht="20.25">
      <c r="D322" s="55"/>
      <c r="E322" s="55"/>
    </row>
    <row r="323" spans="4:5" ht="20.25">
      <c r="D323" s="55"/>
      <c r="E323" s="55"/>
    </row>
    <row r="324" spans="4:5" ht="20.25">
      <c r="D324" s="55"/>
      <c r="E324" s="55"/>
    </row>
    <row r="325" spans="4:5" ht="20.25">
      <c r="D325" s="55"/>
      <c r="E325" s="55"/>
    </row>
    <row r="326" spans="4:5" ht="20.25">
      <c r="D326" s="55"/>
      <c r="E326" s="55"/>
    </row>
    <row r="327" spans="4:5" ht="20.25">
      <c r="D327" s="55"/>
      <c r="E327" s="55"/>
    </row>
    <row r="328" spans="4:5" ht="20.25">
      <c r="D328" s="55"/>
      <c r="E328" s="55"/>
    </row>
    <row r="329" spans="4:5" ht="20.25">
      <c r="D329" s="55"/>
      <c r="E329" s="55"/>
    </row>
    <row r="330" spans="4:5" ht="20.25">
      <c r="D330" s="55"/>
      <c r="E330" s="55"/>
    </row>
    <row r="331" spans="4:5" ht="20.25">
      <c r="D331" s="55"/>
      <c r="E331" s="55"/>
    </row>
    <row r="332" spans="4:5" ht="20.25">
      <c r="D332" s="55"/>
      <c r="E332" s="55"/>
    </row>
    <row r="333" spans="4:5" ht="20.25">
      <c r="D333" s="55"/>
      <c r="E333" s="55"/>
    </row>
    <row r="334" spans="4:5" ht="20.25">
      <c r="D334" s="55"/>
      <c r="E334" s="55"/>
    </row>
    <row r="335" spans="4:5" ht="20.25">
      <c r="D335" s="55"/>
      <c r="E335" s="55"/>
    </row>
    <row r="336" spans="4:5" ht="20.25">
      <c r="D336" s="55"/>
      <c r="E336" s="55"/>
    </row>
    <row r="337" spans="4:5" ht="20.25">
      <c r="D337" s="55"/>
      <c r="E337" s="55"/>
    </row>
    <row r="338" spans="4:5" ht="20.25">
      <c r="D338" s="55"/>
      <c r="E338" s="55"/>
    </row>
    <row r="339" spans="4:5" ht="20.25">
      <c r="D339" s="55"/>
      <c r="E339" s="55"/>
    </row>
    <row r="340" spans="4:5" ht="20.25">
      <c r="D340" s="55"/>
      <c r="E340" s="55"/>
    </row>
    <row r="341" spans="4:5" ht="20.25">
      <c r="D341" s="55"/>
      <c r="E341" s="55"/>
    </row>
    <row r="342" spans="4:5" ht="20.25">
      <c r="D342" s="55"/>
      <c r="E342" s="55"/>
    </row>
    <row r="343" spans="4:5" ht="20.25">
      <c r="D343" s="55"/>
      <c r="E343" s="55"/>
    </row>
    <row r="344" spans="4:5" ht="20.25">
      <c r="D344" s="55"/>
      <c r="E344" s="55"/>
    </row>
    <row r="345" spans="4:5" ht="20.25">
      <c r="D345" s="55"/>
      <c r="E345" s="55"/>
    </row>
    <row r="346" spans="4:5" ht="20.25">
      <c r="D346" s="55"/>
      <c r="E346" s="55"/>
    </row>
    <row r="347" spans="4:5" ht="20.25">
      <c r="D347" s="55"/>
      <c r="E347" s="55"/>
    </row>
    <row r="348" spans="4:5" ht="20.25">
      <c r="D348" s="55"/>
      <c r="E348" s="55"/>
    </row>
    <row r="349" spans="4:5" ht="20.25">
      <c r="D349" s="55"/>
      <c r="E349" s="55"/>
    </row>
    <row r="350" spans="4:5" ht="20.25">
      <c r="D350" s="55"/>
      <c r="E350" s="55"/>
    </row>
    <row r="351" spans="4:5" ht="20.25">
      <c r="D351" s="55"/>
      <c r="E351" s="55"/>
    </row>
    <row r="352" spans="4:5" ht="20.25">
      <c r="D352" s="55"/>
      <c r="E352" s="55"/>
    </row>
    <row r="353" spans="4:5" ht="20.25">
      <c r="D353" s="55"/>
      <c r="E353" s="55"/>
    </row>
    <row r="354" spans="4:5" ht="20.25">
      <c r="D354" s="55"/>
      <c r="E354" s="55"/>
    </row>
    <row r="355" spans="4:5" ht="20.25">
      <c r="D355" s="55"/>
      <c r="E355" s="55"/>
    </row>
    <row r="356" spans="4:5" ht="20.25">
      <c r="D356" s="55"/>
      <c r="E356" s="55"/>
    </row>
    <row r="357" spans="4:5" ht="20.25">
      <c r="D357" s="55"/>
      <c r="E357" s="55"/>
    </row>
    <row r="358" spans="4:5" ht="20.25">
      <c r="D358" s="55"/>
      <c r="E358" s="55"/>
    </row>
    <row r="359" spans="4:5" ht="20.25">
      <c r="D359" s="55"/>
      <c r="E359" s="55"/>
    </row>
    <row r="360" spans="4:5" ht="20.25">
      <c r="D360" s="55"/>
      <c r="E360" s="55"/>
    </row>
    <row r="361" spans="4:5" ht="20.25">
      <c r="D361" s="55"/>
      <c r="E361" s="55"/>
    </row>
    <row r="362" spans="4:5" ht="20.25">
      <c r="D362" s="55"/>
      <c r="E362" s="55"/>
    </row>
    <row r="363" spans="4:5" ht="20.25">
      <c r="D363" s="55"/>
      <c r="E363" s="55"/>
    </row>
    <row r="364" spans="4:5" ht="20.25">
      <c r="D364" s="55"/>
      <c r="E364" s="55"/>
    </row>
    <row r="365" spans="4:5" ht="20.25">
      <c r="D365" s="55"/>
      <c r="E365" s="55"/>
    </row>
    <row r="366" spans="4:5" ht="20.25">
      <c r="D366" s="55"/>
      <c r="E366" s="55"/>
    </row>
    <row r="367" spans="4:5" ht="20.25">
      <c r="D367" s="55"/>
      <c r="E367" s="55"/>
    </row>
    <row r="368" spans="4:5" ht="20.25">
      <c r="D368" s="55"/>
      <c r="E368" s="55"/>
    </row>
    <row r="369" spans="4:5" ht="20.25">
      <c r="D369" s="55"/>
      <c r="E369" s="55"/>
    </row>
    <row r="370" spans="4:5" ht="20.25">
      <c r="D370" s="55"/>
      <c r="E370" s="55"/>
    </row>
    <row r="371" spans="4:5" ht="20.25">
      <c r="D371" s="55"/>
      <c r="E371" s="55"/>
    </row>
    <row r="372" spans="4:5" ht="20.25">
      <c r="D372" s="55"/>
      <c r="E372" s="55"/>
    </row>
    <row r="373" spans="4:5" ht="20.25">
      <c r="D373" s="55"/>
      <c r="E373" s="55"/>
    </row>
    <row r="374" spans="4:5" ht="20.25">
      <c r="D374" s="55"/>
      <c r="E374" s="55"/>
    </row>
    <row r="375" spans="4:5" ht="20.25">
      <c r="D375" s="55"/>
      <c r="E375" s="55"/>
    </row>
    <row r="376" spans="4:5" ht="20.25">
      <c r="D376" s="55"/>
      <c r="E376" s="55"/>
    </row>
    <row r="377" spans="4:5" ht="20.25">
      <c r="D377" s="55"/>
      <c r="E377" s="55"/>
    </row>
    <row r="378" spans="4:5" ht="20.25">
      <c r="D378" s="55"/>
      <c r="E378" s="55"/>
    </row>
    <row r="379" spans="4:5" ht="20.25">
      <c r="D379" s="55"/>
      <c r="E379" s="55"/>
    </row>
    <row r="380" spans="4:5" ht="20.25">
      <c r="D380" s="55"/>
      <c r="E380" s="55"/>
    </row>
    <row r="381" spans="4:5" ht="20.25">
      <c r="D381" s="55"/>
      <c r="E381" s="55"/>
    </row>
    <row r="382" spans="4:5" ht="20.25">
      <c r="D382" s="55"/>
      <c r="E382" s="55"/>
    </row>
    <row r="383" spans="4:5" ht="20.25">
      <c r="D383" s="55"/>
      <c r="E383" s="55"/>
    </row>
    <row r="384" spans="4:5" ht="20.25">
      <c r="D384" s="55"/>
      <c r="E384" s="55"/>
    </row>
    <row r="385" spans="4:5" ht="20.25">
      <c r="D385" s="55"/>
      <c r="E385" s="55"/>
    </row>
    <row r="386" spans="4:5" ht="20.25">
      <c r="D386" s="55"/>
      <c r="E386" s="55"/>
    </row>
    <row r="387" spans="4:5" ht="20.25">
      <c r="D387" s="55"/>
      <c r="E387" s="55"/>
    </row>
    <row r="388" spans="4:5" ht="20.25">
      <c r="D388" s="55"/>
      <c r="E388" s="55"/>
    </row>
    <row r="389" spans="4:5" ht="20.25">
      <c r="D389" s="55"/>
      <c r="E389" s="55"/>
    </row>
    <row r="390" spans="4:5" ht="20.25">
      <c r="D390" s="55"/>
      <c r="E390" s="55"/>
    </row>
    <row r="391" spans="4:5" ht="20.25">
      <c r="D391" s="55"/>
      <c r="E391" s="55"/>
    </row>
    <row r="392" spans="4:5" ht="20.25">
      <c r="D392" s="55"/>
      <c r="E392" s="55"/>
    </row>
    <row r="393" spans="4:5" ht="20.25">
      <c r="D393" s="55"/>
      <c r="E393" s="55"/>
    </row>
    <row r="394" spans="4:5" ht="20.25">
      <c r="D394" s="55"/>
      <c r="E394" s="55"/>
    </row>
    <row r="395" spans="4:5" ht="20.25">
      <c r="D395" s="55"/>
      <c r="E395" s="55"/>
    </row>
    <row r="396" spans="4:5" ht="20.25">
      <c r="D396" s="55"/>
      <c r="E396" s="55"/>
    </row>
    <row r="397" spans="4:5" ht="20.25">
      <c r="D397" s="55"/>
      <c r="E397" s="55"/>
    </row>
    <row r="398" spans="4:5" ht="20.25">
      <c r="D398" s="55"/>
      <c r="E398" s="55"/>
    </row>
    <row r="399" spans="4:5" ht="20.25">
      <c r="D399" s="55"/>
      <c r="E399" s="55"/>
    </row>
    <row r="400" spans="4:5" ht="20.25">
      <c r="D400" s="55"/>
      <c r="E400" s="55"/>
    </row>
    <row r="401" spans="4:5" ht="20.25">
      <c r="D401" s="55"/>
      <c r="E401" s="55"/>
    </row>
    <row r="402" spans="4:5" ht="20.25">
      <c r="D402" s="55"/>
      <c r="E402" s="55"/>
    </row>
    <row r="403" spans="4:5" ht="20.25">
      <c r="D403" s="55"/>
      <c r="E403" s="55"/>
    </row>
    <row r="404" spans="4:5" ht="20.25">
      <c r="D404" s="55"/>
      <c r="E404" s="55"/>
    </row>
    <row r="405" spans="4:5" ht="20.25">
      <c r="D405" s="55"/>
      <c r="E405" s="55"/>
    </row>
    <row r="406" spans="4:5" ht="20.25">
      <c r="D406" s="55"/>
      <c r="E406" s="55"/>
    </row>
    <row r="407" spans="4:5" ht="20.25">
      <c r="D407" s="55"/>
      <c r="E407" s="55"/>
    </row>
    <row r="408" spans="4:5" ht="20.25">
      <c r="D408" s="55"/>
      <c r="E408" s="55"/>
    </row>
    <row r="409" spans="4:5" ht="20.25">
      <c r="D409" s="55"/>
      <c r="E409" s="55"/>
    </row>
    <row r="410" spans="4:5" ht="20.25">
      <c r="D410" s="55"/>
      <c r="E410" s="55"/>
    </row>
    <row r="411" spans="4:5" ht="20.25">
      <c r="D411" s="55"/>
      <c r="E411" s="55"/>
    </row>
    <row r="412" spans="4:5" ht="20.25">
      <c r="D412" s="55"/>
      <c r="E412" s="55"/>
    </row>
    <row r="413" spans="4:5" ht="20.25">
      <c r="D413" s="55"/>
      <c r="E413" s="55"/>
    </row>
    <row r="414" spans="4:5" ht="20.25">
      <c r="D414" s="55"/>
      <c r="E414" s="55"/>
    </row>
    <row r="415" spans="4:5" ht="20.25">
      <c r="D415" s="55"/>
      <c r="E415" s="55"/>
    </row>
    <row r="416" spans="4:5" ht="20.25">
      <c r="D416" s="55"/>
      <c r="E416" s="55"/>
    </row>
    <row r="417" spans="4:5" ht="20.25">
      <c r="D417" s="55"/>
      <c r="E417" s="55"/>
    </row>
    <row r="418" spans="4:5" ht="20.25">
      <c r="D418" s="55"/>
      <c r="E418" s="55"/>
    </row>
    <row r="419" spans="4:5" ht="20.25">
      <c r="D419" s="55"/>
      <c r="E419" s="55"/>
    </row>
    <row r="420" spans="4:5" ht="20.25">
      <c r="D420" s="55"/>
      <c r="E420" s="55"/>
    </row>
    <row r="421" spans="4:5" ht="20.25">
      <c r="D421" s="55"/>
      <c r="E421" s="55"/>
    </row>
    <row r="422" spans="4:5" ht="20.25">
      <c r="D422" s="55"/>
      <c r="E422" s="55"/>
    </row>
    <row r="423" spans="4:5" ht="20.25">
      <c r="D423" s="55"/>
      <c r="E423" s="55"/>
    </row>
    <row r="424" spans="4:5" ht="20.25">
      <c r="D424" s="55"/>
      <c r="E424" s="55"/>
    </row>
    <row r="425" spans="4:5" ht="20.25">
      <c r="D425" s="55"/>
      <c r="E425" s="55"/>
    </row>
    <row r="426" spans="4:5" ht="20.25">
      <c r="D426" s="55"/>
      <c r="E426" s="55"/>
    </row>
    <row r="427" spans="4:5" ht="20.25">
      <c r="D427" s="55"/>
      <c r="E427" s="55"/>
    </row>
    <row r="428" spans="4:5" ht="20.25">
      <c r="D428" s="55"/>
      <c r="E428" s="55"/>
    </row>
    <row r="429" spans="4:5" ht="20.25">
      <c r="D429" s="55"/>
      <c r="E429" s="55"/>
    </row>
  </sheetData>
  <mergeCells count="8">
    <mergeCell ref="B10:B31"/>
    <mergeCell ref="F7:AZ7"/>
    <mergeCell ref="A2:C2"/>
    <mergeCell ref="BN6:BQ6"/>
    <mergeCell ref="F6:BI6"/>
    <mergeCell ref="BB7:BH7"/>
    <mergeCell ref="BI7:BL7"/>
    <mergeCell ref="BM7:BR7"/>
  </mergeCells>
  <printOptions/>
  <pageMargins left="0.3" right="0.29" top="0.24" bottom="0.35" header="0.36" footer="0.25"/>
  <pageSetup horizontalDpi="300" verticalDpi="300" orientation="landscape" scale="20" r:id="rId1"/>
  <headerFooter alignWithMargins="0">
    <oddHeader>&amp;C&amp;"Arial,Italic"&amp;14DRAFT</oddHeader>
    <oddFooter>&amp;L&amp;D &amp;T&amp;C&amp;P</oddFooter>
  </headerFooter>
</worksheet>
</file>

<file path=xl/worksheets/sheet4.xml><?xml version="1.0" encoding="utf-8"?>
<worksheet xmlns="http://schemas.openxmlformats.org/spreadsheetml/2006/main" xmlns:r="http://schemas.openxmlformats.org/officeDocument/2006/relationships">
  <sheetPr codeName="Sheet14"/>
  <dimension ref="A1:BV429"/>
  <sheetViews>
    <sheetView view="pageBreakPreview" zoomScale="60" zoomScaleNormal="40" workbookViewId="0" topLeftCell="A1">
      <pane xSplit="5" ySplit="8" topLeftCell="G9" activePane="bottomRight" state="frozen"/>
      <selection pane="topLeft" activeCell="D92" sqref="D92"/>
      <selection pane="topRight" activeCell="D92" sqref="D92"/>
      <selection pane="bottomLeft" activeCell="D92" sqref="D92"/>
      <selection pane="bottomRight" activeCell="D4" sqref="D4"/>
    </sheetView>
  </sheetViews>
  <sheetFormatPr defaultColWidth="9.140625" defaultRowHeight="12.75"/>
  <cols>
    <col min="1" max="1" width="4.57421875" style="51" customWidth="1"/>
    <col min="2" max="2" width="8.57421875" style="52" customWidth="1"/>
    <col min="3" max="3" width="25.57421875" style="6" customWidth="1"/>
    <col min="4" max="4" width="97.421875" style="6" customWidth="1"/>
    <col min="5" max="5" width="14.28125" style="6" hidden="1" customWidth="1"/>
    <col min="6" max="9" width="20.57421875" style="51" customWidth="1"/>
    <col min="10" max="11" width="19.140625" style="51" customWidth="1"/>
    <col min="12" max="15" width="21.7109375" style="51" customWidth="1"/>
    <col min="16" max="23" width="19.140625" style="51" customWidth="1"/>
    <col min="24" max="24" width="0.85546875" style="51" hidden="1" customWidth="1"/>
    <col min="25" max="25" width="17.7109375" style="51" hidden="1" customWidth="1"/>
    <col min="26" max="26" width="7.7109375" style="51" hidden="1" customWidth="1"/>
    <col min="27" max="38" width="17.7109375" style="51" hidden="1" customWidth="1"/>
    <col min="39" max="39" width="1.1484375" style="51" hidden="1" customWidth="1"/>
    <col min="40" max="51" width="17.7109375" style="51" hidden="1" customWidth="1"/>
    <col min="52" max="52" width="25.57421875" style="51" bestFit="1" customWidth="1"/>
    <col min="53" max="53" width="29.28125" style="53" customWidth="1"/>
    <col min="54" max="54" width="21.28125" style="51" customWidth="1"/>
    <col min="55" max="55" width="15.8515625" style="51" customWidth="1"/>
    <col min="56" max="58" width="22.28125" style="51" customWidth="1"/>
    <col min="59" max="59" width="19.140625" style="51" customWidth="1"/>
    <col min="60" max="60" width="25.00390625" style="51" customWidth="1"/>
    <col min="61" max="63" width="21.57421875" style="41" customWidth="1"/>
    <col min="64" max="64" width="22.421875" style="41" customWidth="1"/>
    <col min="65" max="65" width="29.421875" style="41" customWidth="1"/>
    <col min="66" max="66" width="23.8515625" style="54" customWidth="1"/>
    <col min="67" max="67" width="21.8515625" style="54" customWidth="1"/>
    <col min="68" max="68" width="25.57421875" style="54" customWidth="1"/>
    <col min="69" max="69" width="21.57421875" style="51" customWidth="1"/>
    <col min="70" max="70" width="24.00390625" style="51" customWidth="1"/>
    <col min="71" max="71" width="28.00390625" style="51" customWidth="1"/>
    <col min="72" max="72" width="21.140625" style="51" customWidth="1"/>
    <col min="73" max="73" width="13.140625" style="51" customWidth="1"/>
    <col min="74" max="16384" width="9.140625" style="51" customWidth="1"/>
  </cols>
  <sheetData>
    <row r="1" spans="1:68" s="3" customFormat="1" ht="37.5" customHeight="1">
      <c r="A1" s="2" t="s">
        <v>148</v>
      </c>
      <c r="B1" s="2"/>
      <c r="C1" s="2"/>
      <c r="D1" s="2"/>
      <c r="E1" s="2"/>
      <c r="BA1" s="4"/>
      <c r="BI1" s="5"/>
      <c r="BJ1" s="5"/>
      <c r="BK1" s="5"/>
      <c r="BL1" s="5"/>
      <c r="BM1" s="5"/>
      <c r="BN1" s="5"/>
      <c r="BO1" s="5"/>
      <c r="BP1" s="5"/>
    </row>
    <row r="2" spans="1:7" s="85" customFormat="1" ht="37.5" customHeight="1">
      <c r="A2" s="404" t="s">
        <v>66</v>
      </c>
      <c r="B2" s="404"/>
      <c r="C2" s="404"/>
      <c r="D2" s="2" t="s">
        <v>142</v>
      </c>
      <c r="E2" s="2"/>
      <c r="F2" s="2"/>
      <c r="G2" s="84"/>
    </row>
    <row r="3" spans="1:7" s="85" customFormat="1" ht="37.5" customHeight="1">
      <c r="A3" s="2" t="s">
        <v>46</v>
      </c>
      <c r="B3" s="83"/>
      <c r="C3" s="84"/>
      <c r="D3" s="2"/>
      <c r="E3" s="84"/>
      <c r="F3" s="83"/>
      <c r="G3" s="84"/>
    </row>
    <row r="4" spans="1:7" s="85" customFormat="1" ht="37.5" customHeight="1">
      <c r="A4" s="2" t="s">
        <v>74</v>
      </c>
      <c r="B4" s="83"/>
      <c r="C4" s="83"/>
      <c r="D4" s="84"/>
      <c r="E4" s="83"/>
      <c r="F4" s="84"/>
      <c r="G4" s="84"/>
    </row>
    <row r="5" spans="1:7" s="85" customFormat="1" ht="37.5" customHeight="1">
      <c r="A5" s="2" t="s">
        <v>136</v>
      </c>
      <c r="B5" s="83"/>
      <c r="C5" s="86"/>
      <c r="D5" s="83"/>
      <c r="E5" s="83"/>
      <c r="F5" s="84"/>
      <c r="G5" s="84"/>
    </row>
    <row r="6" spans="2:71" s="88" customFormat="1" ht="49.5" customHeight="1" thickBot="1">
      <c r="B6" s="89"/>
      <c r="C6" s="90"/>
      <c r="D6" s="90"/>
      <c r="E6" s="90"/>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6"/>
      <c r="BD6" s="406"/>
      <c r="BE6" s="406"/>
      <c r="BF6" s="406"/>
      <c r="BG6" s="406"/>
      <c r="BH6" s="406"/>
      <c r="BI6" s="406"/>
      <c r="BJ6" s="82"/>
      <c r="BK6" s="82"/>
      <c r="BL6" s="82"/>
      <c r="BM6" s="82"/>
      <c r="BN6" s="405"/>
      <c r="BO6" s="405"/>
      <c r="BP6" s="405"/>
      <c r="BQ6" s="405"/>
      <c r="BS6" s="87"/>
    </row>
    <row r="7" spans="2:70" s="88" customFormat="1" ht="64.5" customHeight="1" thickBot="1">
      <c r="B7" s="91"/>
      <c r="D7" s="92"/>
      <c r="E7" s="93"/>
      <c r="F7" s="415" t="s">
        <v>68</v>
      </c>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6"/>
      <c r="AY7" s="416"/>
      <c r="AZ7" s="416"/>
      <c r="BA7" s="94"/>
      <c r="BB7" s="417" t="s">
        <v>47</v>
      </c>
      <c r="BC7" s="418"/>
      <c r="BD7" s="418"/>
      <c r="BE7" s="418"/>
      <c r="BF7" s="418"/>
      <c r="BG7" s="418"/>
      <c r="BH7" s="419"/>
      <c r="BI7" s="417" t="s">
        <v>48</v>
      </c>
      <c r="BJ7" s="418"/>
      <c r="BK7" s="418"/>
      <c r="BL7" s="419"/>
      <c r="BM7" s="420" t="s">
        <v>49</v>
      </c>
      <c r="BN7" s="421"/>
      <c r="BO7" s="421"/>
      <c r="BP7" s="421"/>
      <c r="BQ7" s="421"/>
      <c r="BR7" s="422"/>
    </row>
    <row r="8" spans="2:70" s="3" customFormat="1" ht="239.25" customHeight="1" thickBot="1">
      <c r="B8" s="95"/>
      <c r="C8" s="96" t="s">
        <v>17</v>
      </c>
      <c r="D8" s="97" t="s">
        <v>18</v>
      </c>
      <c r="E8" s="97"/>
      <c r="F8" s="98" t="s">
        <v>84</v>
      </c>
      <c r="G8" s="99" t="s">
        <v>85</v>
      </c>
      <c r="H8" s="99" t="s">
        <v>86</v>
      </c>
      <c r="I8" s="99" t="s">
        <v>87</v>
      </c>
      <c r="J8" s="99" t="s">
        <v>88</v>
      </c>
      <c r="K8" s="99" t="s">
        <v>89</v>
      </c>
      <c r="L8" s="99" t="s">
        <v>90</v>
      </c>
      <c r="M8" s="99" t="s">
        <v>91</v>
      </c>
      <c r="N8" s="99" t="s">
        <v>92</v>
      </c>
      <c r="O8" s="99" t="s">
        <v>93</v>
      </c>
      <c r="P8" s="99" t="s">
        <v>94</v>
      </c>
      <c r="Q8" s="99" t="s">
        <v>95</v>
      </c>
      <c r="R8" s="99" t="s">
        <v>96</v>
      </c>
      <c r="S8" s="99" t="s">
        <v>97</v>
      </c>
      <c r="T8" s="99" t="s">
        <v>98</v>
      </c>
      <c r="U8" s="99" t="s">
        <v>99</v>
      </c>
      <c r="V8" s="99" t="s">
        <v>100</v>
      </c>
      <c r="W8" s="99" t="s">
        <v>101</v>
      </c>
      <c r="X8" s="99">
        <v>0</v>
      </c>
      <c r="Y8" s="99">
        <v>0</v>
      </c>
      <c r="Z8" s="99">
        <v>0</v>
      </c>
      <c r="AA8" s="99">
        <v>0</v>
      </c>
      <c r="AB8" s="99">
        <v>0</v>
      </c>
      <c r="AC8" s="99">
        <v>0</v>
      </c>
      <c r="AD8" s="99">
        <v>0</v>
      </c>
      <c r="AE8" s="99">
        <v>0</v>
      </c>
      <c r="AF8" s="99">
        <v>0</v>
      </c>
      <c r="AG8" s="99">
        <v>0</v>
      </c>
      <c r="AH8" s="99">
        <v>0</v>
      </c>
      <c r="AI8" s="99">
        <v>0</v>
      </c>
      <c r="AJ8" s="99">
        <v>0</v>
      </c>
      <c r="AK8" s="99">
        <v>0</v>
      </c>
      <c r="AL8" s="99">
        <v>0</v>
      </c>
      <c r="AM8" s="99">
        <v>0</v>
      </c>
      <c r="AN8" s="99">
        <v>0</v>
      </c>
      <c r="AO8" s="99">
        <v>0</v>
      </c>
      <c r="AP8" s="99">
        <v>0</v>
      </c>
      <c r="AQ8" s="99">
        <v>0</v>
      </c>
      <c r="AR8" s="99">
        <v>0</v>
      </c>
      <c r="AS8" s="99">
        <v>0</v>
      </c>
      <c r="AT8" s="99">
        <v>0</v>
      </c>
      <c r="AU8" s="99">
        <v>0</v>
      </c>
      <c r="AV8" s="99">
        <v>0</v>
      </c>
      <c r="AW8" s="99">
        <v>0</v>
      </c>
      <c r="AX8" s="99">
        <v>0</v>
      </c>
      <c r="AY8" s="99">
        <v>0</v>
      </c>
      <c r="AZ8" s="100" t="s">
        <v>50</v>
      </c>
      <c r="BA8" s="101" t="s">
        <v>51</v>
      </c>
      <c r="BB8" s="102" t="s">
        <v>39</v>
      </c>
      <c r="BC8" s="102" t="s">
        <v>40</v>
      </c>
      <c r="BD8" s="102" t="s">
        <v>41</v>
      </c>
      <c r="BE8" s="102" t="s">
        <v>42</v>
      </c>
      <c r="BF8" s="103" t="s">
        <v>43</v>
      </c>
      <c r="BG8" s="104" t="s">
        <v>45</v>
      </c>
      <c r="BH8" s="105" t="s">
        <v>52</v>
      </c>
      <c r="BI8" s="106" t="s">
        <v>54</v>
      </c>
      <c r="BJ8" s="106" t="s">
        <v>53</v>
      </c>
      <c r="BK8" s="106" t="s">
        <v>44</v>
      </c>
      <c r="BL8" s="101" t="s">
        <v>56</v>
      </c>
      <c r="BM8" s="106" t="s">
        <v>57</v>
      </c>
      <c r="BN8" s="106" t="s">
        <v>67</v>
      </c>
      <c r="BO8" s="107" t="s">
        <v>58</v>
      </c>
      <c r="BP8" s="260" t="s">
        <v>59</v>
      </c>
      <c r="BQ8" s="139">
        <v>2006</v>
      </c>
      <c r="BR8" s="139" t="s">
        <v>137</v>
      </c>
    </row>
    <row r="9" spans="2:70" s="3" customFormat="1" ht="68.25" customHeight="1" thickBot="1">
      <c r="B9" s="108"/>
      <c r="C9" s="96"/>
      <c r="D9" s="109"/>
      <c r="E9" s="110"/>
      <c r="F9" s="111">
        <v>0</v>
      </c>
      <c r="G9" s="112">
        <v>0</v>
      </c>
      <c r="H9" s="112">
        <v>0</v>
      </c>
      <c r="I9" s="112">
        <v>0</v>
      </c>
      <c r="J9" s="112">
        <v>0</v>
      </c>
      <c r="K9" s="112">
        <v>0</v>
      </c>
      <c r="L9" s="112">
        <v>0</v>
      </c>
      <c r="M9" s="112">
        <v>0</v>
      </c>
      <c r="N9" s="112">
        <v>0</v>
      </c>
      <c r="O9" s="112">
        <v>0</v>
      </c>
      <c r="P9" s="112">
        <v>0</v>
      </c>
      <c r="Q9" s="112">
        <v>0</v>
      </c>
      <c r="R9" s="112">
        <v>0</v>
      </c>
      <c r="S9" s="112">
        <v>0</v>
      </c>
      <c r="T9" s="112">
        <v>0</v>
      </c>
      <c r="U9" s="112">
        <v>0</v>
      </c>
      <c r="V9" s="112">
        <v>0</v>
      </c>
      <c r="W9" s="112">
        <v>0</v>
      </c>
      <c r="X9" s="112">
        <v>0</v>
      </c>
      <c r="Y9" s="112">
        <v>0</v>
      </c>
      <c r="Z9" s="112" t="s">
        <v>75</v>
      </c>
      <c r="AA9" s="112" t="s">
        <v>75</v>
      </c>
      <c r="AB9" s="112" t="s">
        <v>75</v>
      </c>
      <c r="AC9" s="112" t="s">
        <v>75</v>
      </c>
      <c r="AD9" s="112" t="s">
        <v>75</v>
      </c>
      <c r="AE9" s="112" t="s">
        <v>75</v>
      </c>
      <c r="AF9" s="112" t="s">
        <v>75</v>
      </c>
      <c r="AG9" s="112" t="s">
        <v>75</v>
      </c>
      <c r="AH9" s="112" t="s">
        <v>75</v>
      </c>
      <c r="AI9" s="112" t="s">
        <v>75</v>
      </c>
      <c r="AJ9" s="112" t="s">
        <v>75</v>
      </c>
      <c r="AK9" s="112" t="s">
        <v>75</v>
      </c>
      <c r="AL9" s="112" t="s">
        <v>75</v>
      </c>
      <c r="AM9" s="112" t="s">
        <v>69</v>
      </c>
      <c r="AN9" s="112" t="s">
        <v>69</v>
      </c>
      <c r="AO9" s="112">
        <v>0</v>
      </c>
      <c r="AP9" s="112">
        <v>0</v>
      </c>
      <c r="AQ9" s="112">
        <v>0</v>
      </c>
      <c r="AR9" s="112">
        <v>0</v>
      </c>
      <c r="AS9" s="112">
        <v>0</v>
      </c>
      <c r="AT9" s="112">
        <v>0</v>
      </c>
      <c r="AU9" s="112">
        <v>0</v>
      </c>
      <c r="AV9" s="112">
        <v>0</v>
      </c>
      <c r="AW9" s="112">
        <v>0</v>
      </c>
      <c r="AX9" s="112">
        <v>0</v>
      </c>
      <c r="AY9" s="112">
        <v>0</v>
      </c>
      <c r="AZ9" s="100"/>
      <c r="BA9" s="113"/>
      <c r="BB9" s="114"/>
      <c r="BC9" s="115"/>
      <c r="BD9" s="115"/>
      <c r="BE9" s="115"/>
      <c r="BF9" s="115"/>
      <c r="BG9" s="116"/>
      <c r="BH9" s="113"/>
      <c r="BI9" s="106"/>
      <c r="BJ9" s="106"/>
      <c r="BK9" s="106"/>
      <c r="BL9" s="113"/>
      <c r="BM9" s="106"/>
      <c r="BN9" s="106"/>
      <c r="BO9" s="107"/>
      <c r="BP9" s="260"/>
      <c r="BQ9" s="140"/>
      <c r="BR9" s="140"/>
    </row>
    <row r="10" spans="2:71" s="3" customFormat="1" ht="2.25" customHeight="1">
      <c r="B10" s="413"/>
      <c r="C10" s="117" t="s">
        <v>22</v>
      </c>
      <c r="D10" s="118" t="s">
        <v>0</v>
      </c>
      <c r="E10" s="119"/>
      <c r="F10" s="120">
        <v>0</v>
      </c>
      <c r="G10" s="121">
        <v>0</v>
      </c>
      <c r="H10" s="121">
        <v>0</v>
      </c>
      <c r="I10" s="121">
        <v>0</v>
      </c>
      <c r="J10" s="121">
        <v>0</v>
      </c>
      <c r="K10" s="121">
        <v>0</v>
      </c>
      <c r="L10" s="121">
        <v>0</v>
      </c>
      <c r="M10" s="121">
        <v>0</v>
      </c>
      <c r="N10" s="121">
        <v>0</v>
      </c>
      <c r="O10" s="121">
        <v>0</v>
      </c>
      <c r="P10" s="121">
        <v>0</v>
      </c>
      <c r="Q10" s="121">
        <v>0</v>
      </c>
      <c r="R10" s="121">
        <v>0</v>
      </c>
      <c r="S10" s="121">
        <v>0</v>
      </c>
      <c r="T10" s="121">
        <v>0</v>
      </c>
      <c r="U10" s="121">
        <v>0</v>
      </c>
      <c r="V10" s="121">
        <v>0</v>
      </c>
      <c r="W10" s="121">
        <v>0</v>
      </c>
      <c r="X10" s="121">
        <v>0</v>
      </c>
      <c r="Y10" s="121">
        <v>0</v>
      </c>
      <c r="Z10" s="121">
        <v>0</v>
      </c>
      <c r="AA10" s="121">
        <v>0</v>
      </c>
      <c r="AB10" s="121">
        <v>0</v>
      </c>
      <c r="AC10" s="121">
        <v>0</v>
      </c>
      <c r="AD10" s="121">
        <v>0</v>
      </c>
      <c r="AE10" s="121">
        <v>0</v>
      </c>
      <c r="AF10" s="121">
        <v>0</v>
      </c>
      <c r="AG10" s="121">
        <v>0</v>
      </c>
      <c r="AH10" s="121">
        <v>0</v>
      </c>
      <c r="AI10" s="121">
        <v>0</v>
      </c>
      <c r="AJ10" s="121">
        <v>0</v>
      </c>
      <c r="AK10" s="121">
        <v>0</v>
      </c>
      <c r="AL10" s="121">
        <v>0</v>
      </c>
      <c r="AM10" s="121">
        <v>0</v>
      </c>
      <c r="AN10" s="121">
        <v>0</v>
      </c>
      <c r="AO10" s="121">
        <v>0</v>
      </c>
      <c r="AP10" s="121">
        <v>0</v>
      </c>
      <c r="AQ10" s="121">
        <v>0</v>
      </c>
      <c r="AR10" s="121">
        <v>0</v>
      </c>
      <c r="AS10" s="121">
        <v>0</v>
      </c>
      <c r="AT10" s="121">
        <v>0</v>
      </c>
      <c r="AU10" s="121">
        <v>0</v>
      </c>
      <c r="AV10" s="121">
        <v>0</v>
      </c>
      <c r="AW10" s="121">
        <v>0</v>
      </c>
      <c r="AX10" s="121">
        <v>0</v>
      </c>
      <c r="AY10" s="121">
        <v>0</v>
      </c>
      <c r="AZ10" s="122">
        <v>0</v>
      </c>
      <c r="BA10" s="123">
        <v>0</v>
      </c>
      <c r="BB10" s="124">
        <v>0</v>
      </c>
      <c r="BC10" s="125">
        <v>0</v>
      </c>
      <c r="BD10" s="126">
        <v>0</v>
      </c>
      <c r="BE10" s="126">
        <v>0</v>
      </c>
      <c r="BF10" s="126">
        <v>0</v>
      </c>
      <c r="BG10" s="127">
        <v>0</v>
      </c>
      <c r="BH10" s="123">
        <v>0</v>
      </c>
      <c r="BI10" s="124">
        <v>0</v>
      </c>
      <c r="BJ10" s="126">
        <v>0</v>
      </c>
      <c r="BK10" s="127">
        <v>0</v>
      </c>
      <c r="BL10" s="123">
        <v>0</v>
      </c>
      <c r="BM10" s="128">
        <v>0</v>
      </c>
      <c r="BN10" s="128">
        <v>0</v>
      </c>
      <c r="BO10" s="129">
        <v>0</v>
      </c>
      <c r="BP10" s="261">
        <v>0</v>
      </c>
      <c r="BQ10" s="141">
        <v>2000</v>
      </c>
      <c r="BR10" s="141">
        <v>-2000</v>
      </c>
      <c r="BS10" s="4">
        <v>0</v>
      </c>
    </row>
    <row r="11" spans="2:70" s="3" customFormat="1" ht="67.5" customHeight="1" hidden="1">
      <c r="B11" s="413"/>
      <c r="C11" s="117" t="s">
        <v>23</v>
      </c>
      <c r="D11" s="118" t="s">
        <v>1</v>
      </c>
      <c r="E11" s="119"/>
      <c r="F11" s="120">
        <v>0</v>
      </c>
      <c r="G11" s="121">
        <v>0</v>
      </c>
      <c r="H11" s="121">
        <v>0</v>
      </c>
      <c r="I11" s="121">
        <v>0</v>
      </c>
      <c r="J11" s="121">
        <v>0</v>
      </c>
      <c r="K11" s="121">
        <v>0</v>
      </c>
      <c r="L11" s="121">
        <v>0</v>
      </c>
      <c r="M11" s="121">
        <v>0</v>
      </c>
      <c r="N11" s="121">
        <v>0</v>
      </c>
      <c r="O11" s="121">
        <v>0</v>
      </c>
      <c r="P11" s="121">
        <v>0</v>
      </c>
      <c r="Q11" s="121">
        <v>0</v>
      </c>
      <c r="R11" s="121">
        <v>0</v>
      </c>
      <c r="S11" s="121">
        <v>0</v>
      </c>
      <c r="T11" s="121">
        <v>0</v>
      </c>
      <c r="U11" s="121">
        <v>0</v>
      </c>
      <c r="V11" s="121">
        <v>0</v>
      </c>
      <c r="W11" s="121">
        <v>0</v>
      </c>
      <c r="X11" s="121">
        <v>0</v>
      </c>
      <c r="Y11" s="121">
        <v>0</v>
      </c>
      <c r="Z11" s="121">
        <v>0</v>
      </c>
      <c r="AA11" s="121">
        <v>0</v>
      </c>
      <c r="AB11" s="121">
        <v>0</v>
      </c>
      <c r="AC11" s="121">
        <v>0</v>
      </c>
      <c r="AD11" s="121">
        <v>0</v>
      </c>
      <c r="AE11" s="121">
        <v>0</v>
      </c>
      <c r="AF11" s="121">
        <v>0</v>
      </c>
      <c r="AG11" s="121">
        <v>0</v>
      </c>
      <c r="AH11" s="121">
        <v>0</v>
      </c>
      <c r="AI11" s="121">
        <v>0</v>
      </c>
      <c r="AJ11" s="121">
        <v>0</v>
      </c>
      <c r="AK11" s="121">
        <v>0</v>
      </c>
      <c r="AL11" s="121">
        <v>0</v>
      </c>
      <c r="AM11" s="121">
        <v>0</v>
      </c>
      <c r="AN11" s="121">
        <v>0</v>
      </c>
      <c r="AO11" s="121">
        <v>0</v>
      </c>
      <c r="AP11" s="121">
        <v>0</v>
      </c>
      <c r="AQ11" s="121">
        <v>0</v>
      </c>
      <c r="AR11" s="121">
        <v>0</v>
      </c>
      <c r="AS11" s="121">
        <v>0</v>
      </c>
      <c r="AT11" s="121">
        <v>0</v>
      </c>
      <c r="AU11" s="121">
        <v>0</v>
      </c>
      <c r="AV11" s="121">
        <v>0</v>
      </c>
      <c r="AW11" s="121">
        <v>0</v>
      </c>
      <c r="AX11" s="121">
        <v>0</v>
      </c>
      <c r="AY11" s="121">
        <v>0</v>
      </c>
      <c r="AZ11" s="122">
        <v>0</v>
      </c>
      <c r="BA11" s="123">
        <v>0</v>
      </c>
      <c r="BB11" s="124">
        <v>0</v>
      </c>
      <c r="BC11" s="125">
        <v>0</v>
      </c>
      <c r="BD11" s="126">
        <v>0</v>
      </c>
      <c r="BE11" s="126">
        <v>0</v>
      </c>
      <c r="BF11" s="126">
        <v>0</v>
      </c>
      <c r="BG11" s="127">
        <v>0</v>
      </c>
      <c r="BH11" s="123">
        <v>0</v>
      </c>
      <c r="BI11" s="124">
        <v>0</v>
      </c>
      <c r="BJ11" s="126">
        <v>0</v>
      </c>
      <c r="BK11" s="127">
        <v>0</v>
      </c>
      <c r="BL11" s="123">
        <v>0</v>
      </c>
      <c r="BM11" s="128">
        <v>0</v>
      </c>
      <c r="BN11" s="128">
        <v>0</v>
      </c>
      <c r="BO11" s="129">
        <v>0</v>
      </c>
      <c r="BP11" s="261">
        <v>0</v>
      </c>
      <c r="BQ11" s="141">
        <v>0</v>
      </c>
      <c r="BR11" s="141">
        <v>0</v>
      </c>
    </row>
    <row r="12" spans="2:71" s="3" customFormat="1" ht="63.75" customHeight="1" hidden="1">
      <c r="B12" s="413"/>
      <c r="C12" s="117" t="s">
        <v>24</v>
      </c>
      <c r="D12" s="118" t="s">
        <v>2</v>
      </c>
      <c r="E12" s="119"/>
      <c r="F12" s="120">
        <v>0</v>
      </c>
      <c r="G12" s="121">
        <v>0</v>
      </c>
      <c r="H12" s="121">
        <v>0</v>
      </c>
      <c r="I12" s="121">
        <v>0</v>
      </c>
      <c r="J12" s="121">
        <v>0</v>
      </c>
      <c r="K12" s="121">
        <v>0</v>
      </c>
      <c r="L12" s="121">
        <v>0</v>
      </c>
      <c r="M12" s="121">
        <v>0</v>
      </c>
      <c r="N12" s="121">
        <v>0</v>
      </c>
      <c r="O12" s="121">
        <v>0</v>
      </c>
      <c r="P12" s="121">
        <v>0</v>
      </c>
      <c r="Q12" s="121">
        <v>0</v>
      </c>
      <c r="R12" s="121">
        <v>0</v>
      </c>
      <c r="S12" s="121">
        <v>0</v>
      </c>
      <c r="T12" s="121">
        <v>0</v>
      </c>
      <c r="U12" s="121">
        <v>0</v>
      </c>
      <c r="V12" s="121">
        <v>0</v>
      </c>
      <c r="W12" s="121">
        <v>0</v>
      </c>
      <c r="X12" s="121">
        <v>0</v>
      </c>
      <c r="Y12" s="121">
        <v>0</v>
      </c>
      <c r="Z12" s="121">
        <v>0</v>
      </c>
      <c r="AA12" s="121">
        <v>0</v>
      </c>
      <c r="AB12" s="121">
        <v>0</v>
      </c>
      <c r="AC12" s="121">
        <v>0</v>
      </c>
      <c r="AD12" s="121">
        <v>0</v>
      </c>
      <c r="AE12" s="121">
        <v>0</v>
      </c>
      <c r="AF12" s="121">
        <v>0</v>
      </c>
      <c r="AG12" s="121">
        <v>0</v>
      </c>
      <c r="AH12" s="121">
        <v>0</v>
      </c>
      <c r="AI12" s="121">
        <v>0</v>
      </c>
      <c r="AJ12" s="121">
        <v>0</v>
      </c>
      <c r="AK12" s="121">
        <v>0</v>
      </c>
      <c r="AL12" s="121">
        <v>0</v>
      </c>
      <c r="AM12" s="121">
        <v>0</v>
      </c>
      <c r="AN12" s="121">
        <v>0</v>
      </c>
      <c r="AO12" s="121">
        <v>0</v>
      </c>
      <c r="AP12" s="121">
        <v>0</v>
      </c>
      <c r="AQ12" s="121">
        <v>0</v>
      </c>
      <c r="AR12" s="121">
        <v>0</v>
      </c>
      <c r="AS12" s="121">
        <v>0</v>
      </c>
      <c r="AT12" s="121">
        <v>0</v>
      </c>
      <c r="AU12" s="121">
        <v>0</v>
      </c>
      <c r="AV12" s="121">
        <v>0</v>
      </c>
      <c r="AW12" s="121">
        <v>0</v>
      </c>
      <c r="AX12" s="121">
        <v>0</v>
      </c>
      <c r="AY12" s="121">
        <v>0</v>
      </c>
      <c r="AZ12" s="122">
        <v>0</v>
      </c>
      <c r="BA12" s="123">
        <v>0</v>
      </c>
      <c r="BB12" s="124">
        <v>0</v>
      </c>
      <c r="BC12" s="125">
        <v>0</v>
      </c>
      <c r="BD12" s="126">
        <v>0</v>
      </c>
      <c r="BE12" s="126">
        <v>0</v>
      </c>
      <c r="BF12" s="126">
        <v>0</v>
      </c>
      <c r="BG12" s="127">
        <v>0</v>
      </c>
      <c r="BH12" s="123">
        <v>0</v>
      </c>
      <c r="BI12" s="124">
        <v>0</v>
      </c>
      <c r="BJ12" s="126">
        <v>0</v>
      </c>
      <c r="BK12" s="127">
        <v>0</v>
      </c>
      <c r="BL12" s="123">
        <v>0</v>
      </c>
      <c r="BM12" s="128">
        <v>0</v>
      </c>
      <c r="BN12" s="128">
        <v>0</v>
      </c>
      <c r="BO12" s="129">
        <v>0</v>
      </c>
      <c r="BP12" s="261">
        <v>0</v>
      </c>
      <c r="BQ12" s="141">
        <v>515</v>
      </c>
      <c r="BR12" s="141">
        <v>-515</v>
      </c>
      <c r="BS12" s="4">
        <v>0</v>
      </c>
    </row>
    <row r="13" spans="2:70" s="3" customFormat="1" ht="72" customHeight="1" hidden="1">
      <c r="B13" s="413"/>
      <c r="C13" s="117" t="s">
        <v>26</v>
      </c>
      <c r="D13" s="118" t="s">
        <v>3</v>
      </c>
      <c r="E13" s="119"/>
      <c r="F13" s="120">
        <v>0</v>
      </c>
      <c r="G13" s="121">
        <v>0</v>
      </c>
      <c r="H13" s="121">
        <v>0</v>
      </c>
      <c r="I13" s="121">
        <v>0</v>
      </c>
      <c r="J13" s="121">
        <v>0</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0</v>
      </c>
      <c r="AA13" s="121">
        <v>0</v>
      </c>
      <c r="AB13" s="121">
        <v>0</v>
      </c>
      <c r="AC13" s="121">
        <v>0</v>
      </c>
      <c r="AD13" s="121">
        <v>0</v>
      </c>
      <c r="AE13" s="121">
        <v>0</v>
      </c>
      <c r="AF13" s="121">
        <v>0</v>
      </c>
      <c r="AG13" s="121">
        <v>0</v>
      </c>
      <c r="AH13" s="121">
        <v>0</v>
      </c>
      <c r="AI13" s="121">
        <v>0</v>
      </c>
      <c r="AJ13" s="121">
        <v>0</v>
      </c>
      <c r="AK13" s="121">
        <v>0</v>
      </c>
      <c r="AL13" s="121">
        <v>0</v>
      </c>
      <c r="AM13" s="121">
        <v>0</v>
      </c>
      <c r="AN13" s="121">
        <v>0</v>
      </c>
      <c r="AO13" s="121">
        <v>0</v>
      </c>
      <c r="AP13" s="121">
        <v>0</v>
      </c>
      <c r="AQ13" s="121">
        <v>0</v>
      </c>
      <c r="AR13" s="121">
        <v>0</v>
      </c>
      <c r="AS13" s="121">
        <v>0</v>
      </c>
      <c r="AT13" s="121">
        <v>0</v>
      </c>
      <c r="AU13" s="121">
        <v>0</v>
      </c>
      <c r="AV13" s="121">
        <v>0</v>
      </c>
      <c r="AW13" s="121">
        <v>0</v>
      </c>
      <c r="AX13" s="121">
        <v>0</v>
      </c>
      <c r="AY13" s="121">
        <v>0</v>
      </c>
      <c r="AZ13" s="122">
        <v>0</v>
      </c>
      <c r="BA13" s="123">
        <v>0</v>
      </c>
      <c r="BB13" s="124">
        <v>0</v>
      </c>
      <c r="BC13" s="125">
        <v>0</v>
      </c>
      <c r="BD13" s="126">
        <v>0</v>
      </c>
      <c r="BE13" s="126">
        <v>0</v>
      </c>
      <c r="BF13" s="126">
        <v>0</v>
      </c>
      <c r="BG13" s="127">
        <v>0</v>
      </c>
      <c r="BH13" s="123">
        <v>0</v>
      </c>
      <c r="BI13" s="124">
        <v>0</v>
      </c>
      <c r="BJ13" s="126">
        <v>0</v>
      </c>
      <c r="BK13" s="127">
        <v>0</v>
      </c>
      <c r="BL13" s="123">
        <v>0</v>
      </c>
      <c r="BM13" s="128">
        <v>0</v>
      </c>
      <c r="BN13" s="128">
        <v>0</v>
      </c>
      <c r="BO13" s="129">
        <v>0</v>
      </c>
      <c r="BP13" s="261">
        <v>0</v>
      </c>
      <c r="BQ13" s="141">
        <v>0</v>
      </c>
      <c r="BR13" s="141">
        <v>0</v>
      </c>
    </row>
    <row r="14" spans="2:70" s="3" customFormat="1" ht="81" customHeight="1" hidden="1">
      <c r="B14" s="413"/>
      <c r="C14" s="117" t="s">
        <v>25</v>
      </c>
      <c r="D14" s="118" t="s">
        <v>71</v>
      </c>
      <c r="E14" s="119"/>
      <c r="F14" s="120">
        <v>0</v>
      </c>
      <c r="G14" s="121">
        <v>0</v>
      </c>
      <c r="H14" s="121">
        <v>0</v>
      </c>
      <c r="I14" s="121">
        <v>0</v>
      </c>
      <c r="J14" s="121">
        <v>0</v>
      </c>
      <c r="K14" s="121">
        <v>0</v>
      </c>
      <c r="L14" s="121">
        <v>0</v>
      </c>
      <c r="M14" s="121">
        <v>0</v>
      </c>
      <c r="N14" s="121">
        <v>0</v>
      </c>
      <c r="O14" s="121">
        <v>0</v>
      </c>
      <c r="P14" s="121">
        <v>0</v>
      </c>
      <c r="Q14" s="121">
        <v>0</v>
      </c>
      <c r="R14" s="121">
        <v>0</v>
      </c>
      <c r="S14" s="121">
        <v>0</v>
      </c>
      <c r="T14" s="121">
        <v>0</v>
      </c>
      <c r="U14" s="121">
        <v>0</v>
      </c>
      <c r="V14" s="121">
        <v>0</v>
      </c>
      <c r="W14" s="121">
        <v>0</v>
      </c>
      <c r="X14" s="121">
        <v>0</v>
      </c>
      <c r="Y14" s="121">
        <v>0</v>
      </c>
      <c r="Z14" s="121">
        <v>0</v>
      </c>
      <c r="AA14" s="121">
        <v>0</v>
      </c>
      <c r="AB14" s="121">
        <v>0</v>
      </c>
      <c r="AC14" s="121">
        <v>0</v>
      </c>
      <c r="AD14" s="121">
        <v>0</v>
      </c>
      <c r="AE14" s="121">
        <v>0</v>
      </c>
      <c r="AF14" s="121">
        <v>0</v>
      </c>
      <c r="AG14" s="121">
        <v>0</v>
      </c>
      <c r="AH14" s="121">
        <v>0</v>
      </c>
      <c r="AI14" s="121">
        <v>0</v>
      </c>
      <c r="AJ14" s="121">
        <v>0</v>
      </c>
      <c r="AK14" s="121">
        <v>0</v>
      </c>
      <c r="AL14" s="121">
        <v>0</v>
      </c>
      <c r="AM14" s="121">
        <v>0</v>
      </c>
      <c r="AN14" s="121">
        <v>0</v>
      </c>
      <c r="AO14" s="121">
        <v>0</v>
      </c>
      <c r="AP14" s="121">
        <v>0</v>
      </c>
      <c r="AQ14" s="121">
        <v>0</v>
      </c>
      <c r="AR14" s="121">
        <v>0</v>
      </c>
      <c r="AS14" s="121">
        <v>0</v>
      </c>
      <c r="AT14" s="121">
        <v>0</v>
      </c>
      <c r="AU14" s="121">
        <v>0</v>
      </c>
      <c r="AV14" s="121">
        <v>0</v>
      </c>
      <c r="AW14" s="121">
        <v>0</v>
      </c>
      <c r="AX14" s="121">
        <v>0</v>
      </c>
      <c r="AY14" s="121">
        <v>0</v>
      </c>
      <c r="AZ14" s="122">
        <v>0</v>
      </c>
      <c r="BA14" s="123">
        <v>0</v>
      </c>
      <c r="BB14" s="124">
        <v>0</v>
      </c>
      <c r="BC14" s="125">
        <v>0</v>
      </c>
      <c r="BD14" s="126">
        <v>0</v>
      </c>
      <c r="BE14" s="126">
        <v>0</v>
      </c>
      <c r="BF14" s="126">
        <v>0</v>
      </c>
      <c r="BG14" s="127">
        <v>0</v>
      </c>
      <c r="BH14" s="123">
        <v>0</v>
      </c>
      <c r="BI14" s="124">
        <v>0</v>
      </c>
      <c r="BJ14" s="126">
        <v>0</v>
      </c>
      <c r="BK14" s="127">
        <v>0</v>
      </c>
      <c r="BL14" s="123">
        <v>0</v>
      </c>
      <c r="BM14" s="128">
        <v>0</v>
      </c>
      <c r="BN14" s="128">
        <v>0</v>
      </c>
      <c r="BO14" s="129">
        <v>0</v>
      </c>
      <c r="BP14" s="261">
        <v>0</v>
      </c>
      <c r="BQ14" s="141">
        <v>0</v>
      </c>
      <c r="BR14" s="141">
        <v>0</v>
      </c>
    </row>
    <row r="15" spans="2:70" s="3" customFormat="1" ht="60" customHeight="1" hidden="1">
      <c r="B15" s="413"/>
      <c r="C15" s="117" t="s">
        <v>27</v>
      </c>
      <c r="D15" s="118" t="s">
        <v>4</v>
      </c>
      <c r="E15" s="119"/>
      <c r="F15" s="120">
        <v>0</v>
      </c>
      <c r="G15" s="121">
        <v>0</v>
      </c>
      <c r="H15" s="121">
        <v>0</v>
      </c>
      <c r="I15" s="121">
        <v>0</v>
      </c>
      <c r="J15" s="121">
        <v>0</v>
      </c>
      <c r="K15" s="121">
        <v>0</v>
      </c>
      <c r="L15" s="121">
        <v>0</v>
      </c>
      <c r="M15" s="121">
        <v>0</v>
      </c>
      <c r="N15" s="121">
        <v>0</v>
      </c>
      <c r="O15" s="121">
        <v>0</v>
      </c>
      <c r="P15" s="121">
        <v>0</v>
      </c>
      <c r="Q15" s="121">
        <v>0</v>
      </c>
      <c r="R15" s="121">
        <v>0</v>
      </c>
      <c r="S15" s="121">
        <v>0</v>
      </c>
      <c r="T15" s="121">
        <v>0</v>
      </c>
      <c r="U15" s="121">
        <v>0</v>
      </c>
      <c r="V15" s="121">
        <v>0</v>
      </c>
      <c r="W15" s="121">
        <v>0</v>
      </c>
      <c r="X15" s="121">
        <v>0</v>
      </c>
      <c r="Y15" s="121">
        <v>0</v>
      </c>
      <c r="Z15" s="121">
        <v>0</v>
      </c>
      <c r="AA15" s="121">
        <v>0</v>
      </c>
      <c r="AB15" s="121">
        <v>0</v>
      </c>
      <c r="AC15" s="121">
        <v>0</v>
      </c>
      <c r="AD15" s="121">
        <v>0</v>
      </c>
      <c r="AE15" s="121">
        <v>0</v>
      </c>
      <c r="AF15" s="121">
        <v>0</v>
      </c>
      <c r="AG15" s="121">
        <v>0</v>
      </c>
      <c r="AH15" s="121">
        <v>0</v>
      </c>
      <c r="AI15" s="121">
        <v>0</v>
      </c>
      <c r="AJ15" s="121">
        <v>0</v>
      </c>
      <c r="AK15" s="121">
        <v>0</v>
      </c>
      <c r="AL15" s="121">
        <v>0</v>
      </c>
      <c r="AM15" s="121">
        <v>0</v>
      </c>
      <c r="AN15" s="121">
        <v>0</v>
      </c>
      <c r="AO15" s="121">
        <v>0</v>
      </c>
      <c r="AP15" s="121">
        <v>0</v>
      </c>
      <c r="AQ15" s="121">
        <v>0</v>
      </c>
      <c r="AR15" s="121">
        <v>0</v>
      </c>
      <c r="AS15" s="121">
        <v>0</v>
      </c>
      <c r="AT15" s="121">
        <v>0</v>
      </c>
      <c r="AU15" s="121">
        <v>0</v>
      </c>
      <c r="AV15" s="121">
        <v>0</v>
      </c>
      <c r="AW15" s="121">
        <v>0</v>
      </c>
      <c r="AX15" s="121">
        <v>0</v>
      </c>
      <c r="AY15" s="121">
        <v>0</v>
      </c>
      <c r="AZ15" s="122">
        <v>0</v>
      </c>
      <c r="BA15" s="123">
        <v>0</v>
      </c>
      <c r="BB15" s="124">
        <v>0</v>
      </c>
      <c r="BC15" s="125">
        <v>0</v>
      </c>
      <c r="BD15" s="126">
        <v>0</v>
      </c>
      <c r="BE15" s="126">
        <v>0</v>
      </c>
      <c r="BF15" s="126">
        <v>0</v>
      </c>
      <c r="BG15" s="127">
        <v>0</v>
      </c>
      <c r="BH15" s="123">
        <v>0</v>
      </c>
      <c r="BI15" s="124">
        <v>0</v>
      </c>
      <c r="BJ15" s="126">
        <v>0</v>
      </c>
      <c r="BK15" s="127">
        <v>0</v>
      </c>
      <c r="BL15" s="123">
        <v>0</v>
      </c>
      <c r="BM15" s="128">
        <v>0</v>
      </c>
      <c r="BN15" s="128">
        <v>0</v>
      </c>
      <c r="BO15" s="129">
        <v>0</v>
      </c>
      <c r="BP15" s="261">
        <v>0</v>
      </c>
      <c r="BQ15" s="141">
        <v>0</v>
      </c>
      <c r="BR15" s="141"/>
    </row>
    <row r="16" spans="2:70" s="3" customFormat="1" ht="33" hidden="1">
      <c r="B16" s="413"/>
      <c r="C16" s="117" t="s">
        <v>28</v>
      </c>
      <c r="D16" s="118" t="s">
        <v>76</v>
      </c>
      <c r="E16" s="119"/>
      <c r="F16" s="120">
        <v>0</v>
      </c>
      <c r="G16" s="121">
        <v>0</v>
      </c>
      <c r="H16" s="121">
        <v>0</v>
      </c>
      <c r="I16" s="121">
        <v>0</v>
      </c>
      <c r="J16" s="121">
        <v>0</v>
      </c>
      <c r="K16" s="121">
        <v>0</v>
      </c>
      <c r="L16" s="121">
        <v>0</v>
      </c>
      <c r="M16" s="121">
        <v>0</v>
      </c>
      <c r="N16" s="121">
        <v>0</v>
      </c>
      <c r="O16" s="121">
        <v>0</v>
      </c>
      <c r="P16" s="121">
        <v>0</v>
      </c>
      <c r="Q16" s="121">
        <v>0</v>
      </c>
      <c r="R16" s="121">
        <v>0</v>
      </c>
      <c r="S16" s="121">
        <v>0</v>
      </c>
      <c r="T16" s="121">
        <v>0</v>
      </c>
      <c r="U16" s="121">
        <v>0</v>
      </c>
      <c r="V16" s="121">
        <v>0</v>
      </c>
      <c r="W16" s="121">
        <v>0</v>
      </c>
      <c r="X16" s="121">
        <v>0</v>
      </c>
      <c r="Y16" s="121">
        <v>0</v>
      </c>
      <c r="Z16" s="121">
        <v>0</v>
      </c>
      <c r="AA16" s="121">
        <v>0</v>
      </c>
      <c r="AB16" s="121">
        <v>0</v>
      </c>
      <c r="AC16" s="121">
        <v>0</v>
      </c>
      <c r="AD16" s="121">
        <v>0</v>
      </c>
      <c r="AE16" s="121">
        <v>0</v>
      </c>
      <c r="AF16" s="121">
        <v>0</v>
      </c>
      <c r="AG16" s="121">
        <v>0</v>
      </c>
      <c r="AH16" s="121">
        <v>0</v>
      </c>
      <c r="AI16" s="121">
        <v>0</v>
      </c>
      <c r="AJ16" s="121">
        <v>0</v>
      </c>
      <c r="AK16" s="121">
        <v>0</v>
      </c>
      <c r="AL16" s="121">
        <v>0</v>
      </c>
      <c r="AM16" s="121">
        <v>0</v>
      </c>
      <c r="AN16" s="121">
        <v>0</v>
      </c>
      <c r="AO16" s="121">
        <v>0</v>
      </c>
      <c r="AP16" s="121">
        <v>0</v>
      </c>
      <c r="AQ16" s="121">
        <v>0</v>
      </c>
      <c r="AR16" s="121">
        <v>0</v>
      </c>
      <c r="AS16" s="121">
        <v>0</v>
      </c>
      <c r="AT16" s="121">
        <v>0</v>
      </c>
      <c r="AU16" s="121">
        <v>0</v>
      </c>
      <c r="AV16" s="121">
        <v>0</v>
      </c>
      <c r="AW16" s="121">
        <v>0</v>
      </c>
      <c r="AX16" s="121">
        <v>0</v>
      </c>
      <c r="AY16" s="121">
        <v>0</v>
      </c>
      <c r="AZ16" s="122">
        <v>0</v>
      </c>
      <c r="BA16" s="123">
        <v>0</v>
      </c>
      <c r="BB16" s="124">
        <v>0</v>
      </c>
      <c r="BC16" s="125">
        <v>0</v>
      </c>
      <c r="BD16" s="126">
        <v>0</v>
      </c>
      <c r="BE16" s="126">
        <v>0</v>
      </c>
      <c r="BF16" s="126">
        <v>0</v>
      </c>
      <c r="BG16" s="127">
        <v>0</v>
      </c>
      <c r="BH16" s="123">
        <v>0</v>
      </c>
      <c r="BI16" s="124">
        <v>0</v>
      </c>
      <c r="BJ16" s="126">
        <v>0</v>
      </c>
      <c r="BK16" s="127">
        <v>0</v>
      </c>
      <c r="BL16" s="123">
        <v>0</v>
      </c>
      <c r="BM16" s="128">
        <v>0</v>
      </c>
      <c r="BN16" s="128">
        <v>0</v>
      </c>
      <c r="BO16" s="129">
        <v>0</v>
      </c>
      <c r="BP16" s="261">
        <v>0</v>
      </c>
      <c r="BQ16" s="141">
        <v>0</v>
      </c>
      <c r="BR16" s="141"/>
    </row>
    <row r="17" spans="2:72" s="3" customFormat="1" ht="48.75" customHeight="1" hidden="1">
      <c r="B17" s="413"/>
      <c r="C17" s="117" t="s">
        <v>29</v>
      </c>
      <c r="D17" s="118" t="s">
        <v>5</v>
      </c>
      <c r="E17" s="119"/>
      <c r="F17" s="120">
        <v>0</v>
      </c>
      <c r="G17" s="121">
        <v>0</v>
      </c>
      <c r="H17" s="121">
        <v>0</v>
      </c>
      <c r="I17" s="121">
        <v>0</v>
      </c>
      <c r="J17" s="121">
        <v>0</v>
      </c>
      <c r="K17" s="121">
        <v>0</v>
      </c>
      <c r="L17" s="121">
        <v>0</v>
      </c>
      <c r="M17" s="121">
        <v>0</v>
      </c>
      <c r="N17" s="121">
        <v>0</v>
      </c>
      <c r="O17" s="121">
        <v>0</v>
      </c>
      <c r="P17" s="121">
        <v>0</v>
      </c>
      <c r="Q17" s="121">
        <v>0</v>
      </c>
      <c r="R17" s="121">
        <v>0</v>
      </c>
      <c r="S17" s="121">
        <v>0</v>
      </c>
      <c r="T17" s="121">
        <v>0</v>
      </c>
      <c r="U17" s="121">
        <v>0</v>
      </c>
      <c r="V17" s="121">
        <v>0</v>
      </c>
      <c r="W17" s="121">
        <v>0</v>
      </c>
      <c r="X17" s="121">
        <v>0</v>
      </c>
      <c r="Y17" s="121">
        <v>0</v>
      </c>
      <c r="Z17" s="121">
        <v>0</v>
      </c>
      <c r="AA17" s="121">
        <v>0</v>
      </c>
      <c r="AB17" s="121">
        <v>0</v>
      </c>
      <c r="AC17" s="121">
        <v>0</v>
      </c>
      <c r="AD17" s="121">
        <v>0</v>
      </c>
      <c r="AE17" s="121">
        <v>0</v>
      </c>
      <c r="AF17" s="121">
        <v>0</v>
      </c>
      <c r="AG17" s="121">
        <v>0</v>
      </c>
      <c r="AH17" s="121">
        <v>0</v>
      </c>
      <c r="AI17" s="121">
        <v>0</v>
      </c>
      <c r="AJ17" s="121">
        <v>0</v>
      </c>
      <c r="AK17" s="121">
        <v>0</v>
      </c>
      <c r="AL17" s="121">
        <v>0</v>
      </c>
      <c r="AM17" s="121">
        <v>0</v>
      </c>
      <c r="AN17" s="121">
        <v>0</v>
      </c>
      <c r="AO17" s="121">
        <v>0</v>
      </c>
      <c r="AP17" s="121">
        <v>0</v>
      </c>
      <c r="AQ17" s="121">
        <v>0</v>
      </c>
      <c r="AR17" s="121">
        <v>0</v>
      </c>
      <c r="AS17" s="121">
        <v>0</v>
      </c>
      <c r="AT17" s="121">
        <v>0</v>
      </c>
      <c r="AU17" s="121">
        <v>0</v>
      </c>
      <c r="AV17" s="121">
        <v>0</v>
      </c>
      <c r="AW17" s="121">
        <v>0</v>
      </c>
      <c r="AX17" s="121">
        <v>0</v>
      </c>
      <c r="AY17" s="121">
        <v>0</v>
      </c>
      <c r="AZ17" s="122">
        <v>0</v>
      </c>
      <c r="BA17" s="123">
        <v>0</v>
      </c>
      <c r="BB17" s="124">
        <v>0</v>
      </c>
      <c r="BC17" s="125">
        <v>0</v>
      </c>
      <c r="BD17" s="126">
        <v>0</v>
      </c>
      <c r="BE17" s="126">
        <v>0</v>
      </c>
      <c r="BF17" s="126">
        <v>0</v>
      </c>
      <c r="BG17" s="127">
        <v>0</v>
      </c>
      <c r="BH17" s="123">
        <v>0</v>
      </c>
      <c r="BI17" s="124">
        <v>0</v>
      </c>
      <c r="BJ17" s="126">
        <v>0</v>
      </c>
      <c r="BK17" s="127">
        <v>0</v>
      </c>
      <c r="BL17" s="123">
        <v>0</v>
      </c>
      <c r="BM17" s="128">
        <v>0</v>
      </c>
      <c r="BN17" s="128">
        <v>0</v>
      </c>
      <c r="BO17" s="129">
        <v>0</v>
      </c>
      <c r="BP17" s="261">
        <v>0</v>
      </c>
      <c r="BQ17" s="141">
        <v>0</v>
      </c>
      <c r="BR17" s="141"/>
      <c r="BT17" s="4"/>
    </row>
    <row r="18" spans="2:73" s="3" customFormat="1" ht="90.75" customHeight="1">
      <c r="B18" s="413"/>
      <c r="C18" s="117" t="s">
        <v>30</v>
      </c>
      <c r="D18" s="118" t="s">
        <v>6</v>
      </c>
      <c r="E18" s="119"/>
      <c r="F18" s="120">
        <v>80</v>
      </c>
      <c r="G18" s="121">
        <v>80</v>
      </c>
      <c r="H18" s="121">
        <v>0</v>
      </c>
      <c r="I18" s="121">
        <v>0</v>
      </c>
      <c r="J18" s="121">
        <v>0</v>
      </c>
      <c r="K18" s="121">
        <v>0</v>
      </c>
      <c r="L18" s="121">
        <v>0</v>
      </c>
      <c r="M18" s="121">
        <v>0</v>
      </c>
      <c r="N18" s="121">
        <v>0</v>
      </c>
      <c r="O18" s="121">
        <v>0</v>
      </c>
      <c r="P18" s="121">
        <v>0</v>
      </c>
      <c r="Q18" s="121">
        <v>0</v>
      </c>
      <c r="R18" s="121">
        <v>0</v>
      </c>
      <c r="S18" s="121">
        <v>0</v>
      </c>
      <c r="T18" s="121">
        <v>0</v>
      </c>
      <c r="U18" s="121">
        <v>0</v>
      </c>
      <c r="V18" s="121">
        <v>0</v>
      </c>
      <c r="W18" s="121">
        <v>0</v>
      </c>
      <c r="X18" s="121">
        <v>0</v>
      </c>
      <c r="Y18" s="121">
        <v>0</v>
      </c>
      <c r="Z18" s="121">
        <v>0</v>
      </c>
      <c r="AA18" s="121">
        <v>0</v>
      </c>
      <c r="AB18" s="121">
        <v>0</v>
      </c>
      <c r="AC18" s="121">
        <v>0</v>
      </c>
      <c r="AD18" s="121">
        <v>0</v>
      </c>
      <c r="AE18" s="121">
        <v>0</v>
      </c>
      <c r="AF18" s="121">
        <v>0</v>
      </c>
      <c r="AG18" s="121">
        <v>0</v>
      </c>
      <c r="AH18" s="121">
        <v>0</v>
      </c>
      <c r="AI18" s="121">
        <v>0</v>
      </c>
      <c r="AJ18" s="121">
        <v>0</v>
      </c>
      <c r="AK18" s="121">
        <v>0</v>
      </c>
      <c r="AL18" s="121">
        <v>0</v>
      </c>
      <c r="AM18" s="121">
        <v>0</v>
      </c>
      <c r="AN18" s="121">
        <v>0</v>
      </c>
      <c r="AO18" s="121">
        <v>0</v>
      </c>
      <c r="AP18" s="121">
        <v>0</v>
      </c>
      <c r="AQ18" s="121">
        <v>0</v>
      </c>
      <c r="AR18" s="121">
        <v>0</v>
      </c>
      <c r="AS18" s="121">
        <v>0</v>
      </c>
      <c r="AT18" s="121">
        <v>0</v>
      </c>
      <c r="AU18" s="121">
        <v>0</v>
      </c>
      <c r="AV18" s="121">
        <v>0</v>
      </c>
      <c r="AW18" s="121">
        <v>0</v>
      </c>
      <c r="AX18" s="121">
        <v>0</v>
      </c>
      <c r="AY18" s="121">
        <v>0</v>
      </c>
      <c r="AZ18" s="122">
        <v>160</v>
      </c>
      <c r="BA18" s="123">
        <v>8000</v>
      </c>
      <c r="BB18" s="124">
        <v>0</v>
      </c>
      <c r="BC18" s="125">
        <v>0</v>
      </c>
      <c r="BD18" s="126">
        <v>356</v>
      </c>
      <c r="BE18" s="126">
        <v>980</v>
      </c>
      <c r="BF18" s="126">
        <v>980</v>
      </c>
      <c r="BG18" s="127">
        <v>200</v>
      </c>
      <c r="BH18" s="123">
        <v>2516</v>
      </c>
      <c r="BI18" s="124">
        <v>200</v>
      </c>
      <c r="BJ18" s="126">
        <v>0</v>
      </c>
      <c r="BK18" s="127">
        <v>0</v>
      </c>
      <c r="BL18" s="123">
        <v>200</v>
      </c>
      <c r="BM18" s="128">
        <v>8000</v>
      </c>
      <c r="BN18" s="128">
        <v>2516</v>
      </c>
      <c r="BO18" s="129">
        <v>200</v>
      </c>
      <c r="BP18" s="261">
        <v>10716</v>
      </c>
      <c r="BQ18" s="141">
        <v>10716</v>
      </c>
      <c r="BR18" s="141"/>
      <c r="BU18" s="88"/>
    </row>
    <row r="19" spans="2:72" s="3" customFormat="1" ht="90.75" customHeight="1">
      <c r="B19" s="413"/>
      <c r="C19" s="117" t="s">
        <v>31</v>
      </c>
      <c r="D19" s="118" t="s">
        <v>7</v>
      </c>
      <c r="E19" s="130"/>
      <c r="F19" s="120">
        <v>80</v>
      </c>
      <c r="G19" s="121">
        <v>80</v>
      </c>
      <c r="H19" s="121">
        <v>0</v>
      </c>
      <c r="I19" s="121">
        <v>0</v>
      </c>
      <c r="J19" s="121">
        <v>0</v>
      </c>
      <c r="K19" s="121">
        <v>0</v>
      </c>
      <c r="L19" s="121">
        <v>0</v>
      </c>
      <c r="M19" s="121">
        <v>0</v>
      </c>
      <c r="N19" s="121">
        <v>0</v>
      </c>
      <c r="O19" s="121">
        <v>0</v>
      </c>
      <c r="P19" s="121">
        <v>0</v>
      </c>
      <c r="Q19" s="121">
        <v>0</v>
      </c>
      <c r="R19" s="121">
        <v>0</v>
      </c>
      <c r="S19" s="121">
        <v>0</v>
      </c>
      <c r="T19" s="121">
        <v>0</v>
      </c>
      <c r="U19" s="121">
        <v>0</v>
      </c>
      <c r="V19" s="121">
        <v>0</v>
      </c>
      <c r="W19" s="121">
        <v>0</v>
      </c>
      <c r="X19" s="121">
        <v>0</v>
      </c>
      <c r="Y19" s="121">
        <v>0</v>
      </c>
      <c r="Z19" s="121">
        <v>0</v>
      </c>
      <c r="AA19" s="121">
        <v>0</v>
      </c>
      <c r="AB19" s="121">
        <v>0</v>
      </c>
      <c r="AC19" s="121">
        <v>0</v>
      </c>
      <c r="AD19" s="121">
        <v>0</v>
      </c>
      <c r="AE19" s="121">
        <v>0</v>
      </c>
      <c r="AF19" s="121">
        <v>0</v>
      </c>
      <c r="AG19" s="121">
        <v>0</v>
      </c>
      <c r="AH19" s="121">
        <v>0</v>
      </c>
      <c r="AI19" s="121">
        <v>0</v>
      </c>
      <c r="AJ19" s="121">
        <v>0</v>
      </c>
      <c r="AK19" s="121">
        <v>0</v>
      </c>
      <c r="AL19" s="121">
        <v>0</v>
      </c>
      <c r="AM19" s="121">
        <v>0</v>
      </c>
      <c r="AN19" s="121">
        <v>0</v>
      </c>
      <c r="AO19" s="121">
        <v>0</v>
      </c>
      <c r="AP19" s="121">
        <v>0</v>
      </c>
      <c r="AQ19" s="121">
        <v>0</v>
      </c>
      <c r="AR19" s="121">
        <v>0</v>
      </c>
      <c r="AS19" s="121">
        <v>0</v>
      </c>
      <c r="AT19" s="121">
        <v>0</v>
      </c>
      <c r="AU19" s="121">
        <v>0</v>
      </c>
      <c r="AV19" s="121">
        <v>0</v>
      </c>
      <c r="AW19" s="121">
        <v>0</v>
      </c>
      <c r="AX19" s="121">
        <v>0</v>
      </c>
      <c r="AY19" s="121">
        <v>0</v>
      </c>
      <c r="AZ19" s="122">
        <v>160</v>
      </c>
      <c r="BA19" s="123">
        <v>8000</v>
      </c>
      <c r="BB19" s="124">
        <v>0</v>
      </c>
      <c r="BC19" s="125">
        <v>0</v>
      </c>
      <c r="BD19" s="126">
        <v>0</v>
      </c>
      <c r="BE19" s="126">
        <v>980</v>
      </c>
      <c r="BF19" s="126">
        <v>980</v>
      </c>
      <c r="BG19" s="127">
        <v>200</v>
      </c>
      <c r="BH19" s="123">
        <v>2160</v>
      </c>
      <c r="BI19" s="124">
        <v>200</v>
      </c>
      <c r="BJ19" s="126">
        <v>0</v>
      </c>
      <c r="BK19" s="127">
        <v>0</v>
      </c>
      <c r="BL19" s="123">
        <v>200</v>
      </c>
      <c r="BM19" s="128">
        <v>8000</v>
      </c>
      <c r="BN19" s="128">
        <v>2160</v>
      </c>
      <c r="BO19" s="129">
        <v>200</v>
      </c>
      <c r="BP19" s="261">
        <v>10360</v>
      </c>
      <c r="BQ19" s="141">
        <v>10360</v>
      </c>
      <c r="BR19" s="141"/>
      <c r="BS19" s="4"/>
      <c r="BT19" s="4"/>
    </row>
    <row r="20" spans="2:72" s="3" customFormat="1" ht="90.75" customHeight="1">
      <c r="B20" s="413"/>
      <c r="C20" s="117" t="s">
        <v>32</v>
      </c>
      <c r="D20" s="118" t="s">
        <v>73</v>
      </c>
      <c r="E20" s="131"/>
      <c r="F20" s="120">
        <v>0</v>
      </c>
      <c r="G20" s="121">
        <v>0</v>
      </c>
      <c r="H20" s="121">
        <v>80</v>
      </c>
      <c r="I20" s="121">
        <v>80</v>
      </c>
      <c r="J20" s="121">
        <v>0</v>
      </c>
      <c r="K20" s="121">
        <v>0</v>
      </c>
      <c r="L20" s="121">
        <v>0</v>
      </c>
      <c r="M20" s="121">
        <v>0</v>
      </c>
      <c r="N20" s="121">
        <v>0</v>
      </c>
      <c r="O20" s="121">
        <v>0</v>
      </c>
      <c r="P20" s="121">
        <v>0</v>
      </c>
      <c r="Q20" s="121">
        <v>0</v>
      </c>
      <c r="R20" s="121">
        <v>0</v>
      </c>
      <c r="S20" s="121">
        <v>0</v>
      </c>
      <c r="T20" s="121">
        <v>0</v>
      </c>
      <c r="U20" s="121">
        <v>0</v>
      </c>
      <c r="V20" s="121">
        <v>0</v>
      </c>
      <c r="W20" s="121">
        <v>0</v>
      </c>
      <c r="X20" s="121">
        <v>0</v>
      </c>
      <c r="Y20" s="121">
        <v>0</v>
      </c>
      <c r="Z20" s="121">
        <v>0</v>
      </c>
      <c r="AA20" s="121">
        <v>0</v>
      </c>
      <c r="AB20" s="121">
        <v>0</v>
      </c>
      <c r="AC20" s="121">
        <v>0</v>
      </c>
      <c r="AD20" s="121">
        <v>0</v>
      </c>
      <c r="AE20" s="121">
        <v>0</v>
      </c>
      <c r="AF20" s="121">
        <v>0</v>
      </c>
      <c r="AG20" s="121">
        <v>0</v>
      </c>
      <c r="AH20" s="121">
        <v>0</v>
      </c>
      <c r="AI20" s="121">
        <v>0</v>
      </c>
      <c r="AJ20" s="121">
        <v>0</v>
      </c>
      <c r="AK20" s="121">
        <v>0</v>
      </c>
      <c r="AL20" s="121">
        <v>0</v>
      </c>
      <c r="AM20" s="121">
        <v>0</v>
      </c>
      <c r="AN20" s="121">
        <v>0</v>
      </c>
      <c r="AO20" s="121">
        <v>0</v>
      </c>
      <c r="AP20" s="121">
        <v>0</v>
      </c>
      <c r="AQ20" s="121">
        <v>0</v>
      </c>
      <c r="AR20" s="121">
        <v>0</v>
      </c>
      <c r="AS20" s="121">
        <v>0</v>
      </c>
      <c r="AT20" s="121">
        <v>0</v>
      </c>
      <c r="AU20" s="121">
        <v>0</v>
      </c>
      <c r="AV20" s="121">
        <v>0</v>
      </c>
      <c r="AW20" s="121">
        <v>0</v>
      </c>
      <c r="AX20" s="121">
        <v>0</v>
      </c>
      <c r="AY20" s="121">
        <v>0</v>
      </c>
      <c r="AZ20" s="122">
        <v>160</v>
      </c>
      <c r="BA20" s="123">
        <v>8000</v>
      </c>
      <c r="BB20" s="124">
        <v>0</v>
      </c>
      <c r="BC20" s="125">
        <v>0</v>
      </c>
      <c r="BD20" s="126">
        <v>356</v>
      </c>
      <c r="BE20" s="126">
        <v>980</v>
      </c>
      <c r="BF20" s="126">
        <v>980</v>
      </c>
      <c r="BG20" s="127">
        <v>200</v>
      </c>
      <c r="BH20" s="123">
        <v>2516</v>
      </c>
      <c r="BI20" s="132">
        <v>200</v>
      </c>
      <c r="BJ20" s="133">
        <v>0</v>
      </c>
      <c r="BK20" s="134">
        <v>0</v>
      </c>
      <c r="BL20" s="123">
        <v>200</v>
      </c>
      <c r="BM20" s="128">
        <v>8000</v>
      </c>
      <c r="BN20" s="128">
        <v>2516</v>
      </c>
      <c r="BO20" s="129">
        <v>200</v>
      </c>
      <c r="BP20" s="261">
        <v>10716</v>
      </c>
      <c r="BQ20" s="141">
        <v>10716</v>
      </c>
      <c r="BR20" s="141"/>
      <c r="BS20" s="4"/>
      <c r="BT20" s="4"/>
    </row>
    <row r="21" spans="2:71" s="3" customFormat="1" ht="90.75" customHeight="1">
      <c r="B21" s="413"/>
      <c r="C21" s="117" t="s">
        <v>33</v>
      </c>
      <c r="D21" s="118" t="s">
        <v>8</v>
      </c>
      <c r="E21" s="131"/>
      <c r="F21" s="120">
        <v>80</v>
      </c>
      <c r="G21" s="121">
        <v>80</v>
      </c>
      <c r="H21" s="121">
        <v>0</v>
      </c>
      <c r="I21" s="121">
        <v>0</v>
      </c>
      <c r="J21" s="121">
        <v>0</v>
      </c>
      <c r="K21" s="121">
        <v>0</v>
      </c>
      <c r="L21" s="121">
        <v>80</v>
      </c>
      <c r="M21" s="121">
        <v>80</v>
      </c>
      <c r="N21" s="121">
        <v>80</v>
      </c>
      <c r="O21" s="121">
        <v>80</v>
      </c>
      <c r="P21" s="121">
        <v>0</v>
      </c>
      <c r="Q21" s="121">
        <v>0</v>
      </c>
      <c r="R21" s="121">
        <v>0</v>
      </c>
      <c r="S21" s="121">
        <v>0</v>
      </c>
      <c r="T21" s="121">
        <v>0</v>
      </c>
      <c r="U21" s="121">
        <v>0</v>
      </c>
      <c r="V21" s="121">
        <v>0</v>
      </c>
      <c r="W21" s="121">
        <v>0</v>
      </c>
      <c r="X21" s="121">
        <v>0</v>
      </c>
      <c r="Y21" s="121">
        <v>0</v>
      </c>
      <c r="Z21" s="121">
        <v>0</v>
      </c>
      <c r="AA21" s="121">
        <v>0</v>
      </c>
      <c r="AB21" s="121">
        <v>0</v>
      </c>
      <c r="AC21" s="121">
        <v>0</v>
      </c>
      <c r="AD21" s="121">
        <v>0</v>
      </c>
      <c r="AE21" s="121">
        <v>0</v>
      </c>
      <c r="AF21" s="121">
        <v>0</v>
      </c>
      <c r="AG21" s="121">
        <v>0</v>
      </c>
      <c r="AH21" s="121">
        <v>0</v>
      </c>
      <c r="AI21" s="121">
        <v>0</v>
      </c>
      <c r="AJ21" s="121">
        <v>0</v>
      </c>
      <c r="AK21" s="121">
        <v>0</v>
      </c>
      <c r="AL21" s="121">
        <v>0</v>
      </c>
      <c r="AM21" s="121">
        <v>0</v>
      </c>
      <c r="AN21" s="121">
        <v>0</v>
      </c>
      <c r="AO21" s="121">
        <v>0</v>
      </c>
      <c r="AP21" s="121">
        <v>0</v>
      </c>
      <c r="AQ21" s="121">
        <v>0</v>
      </c>
      <c r="AR21" s="121">
        <v>0</v>
      </c>
      <c r="AS21" s="121">
        <v>0</v>
      </c>
      <c r="AT21" s="121">
        <v>0</v>
      </c>
      <c r="AU21" s="121">
        <v>0</v>
      </c>
      <c r="AV21" s="121">
        <v>0</v>
      </c>
      <c r="AW21" s="121">
        <v>0</v>
      </c>
      <c r="AX21" s="121">
        <v>0</v>
      </c>
      <c r="AY21" s="121">
        <v>0</v>
      </c>
      <c r="AZ21" s="122">
        <v>480</v>
      </c>
      <c r="BA21" s="123">
        <v>24000</v>
      </c>
      <c r="BB21" s="124">
        <v>0</v>
      </c>
      <c r="BC21" s="125">
        <v>0</v>
      </c>
      <c r="BD21" s="126">
        <v>534</v>
      </c>
      <c r="BE21" s="126">
        <v>1920</v>
      </c>
      <c r="BF21" s="126">
        <v>1715</v>
      </c>
      <c r="BG21" s="127">
        <v>350</v>
      </c>
      <c r="BH21" s="123">
        <v>4519</v>
      </c>
      <c r="BI21" s="132">
        <v>100</v>
      </c>
      <c r="BJ21" s="133">
        <v>0</v>
      </c>
      <c r="BK21" s="134">
        <v>0</v>
      </c>
      <c r="BL21" s="123">
        <v>100</v>
      </c>
      <c r="BM21" s="128">
        <v>24000</v>
      </c>
      <c r="BN21" s="128">
        <v>4519</v>
      </c>
      <c r="BO21" s="129">
        <v>100</v>
      </c>
      <c r="BP21" s="261">
        <v>28619</v>
      </c>
      <c r="BQ21" s="141">
        <v>28619</v>
      </c>
      <c r="BR21" s="141"/>
      <c r="BS21" s="4">
        <v>60411</v>
      </c>
    </row>
    <row r="22" spans="2:70" s="3" customFormat="1" ht="90.75" customHeight="1">
      <c r="B22" s="413"/>
      <c r="C22" s="117" t="s">
        <v>34</v>
      </c>
      <c r="D22" s="118" t="s">
        <v>9</v>
      </c>
      <c r="E22" s="119"/>
      <c r="F22" s="120">
        <v>0</v>
      </c>
      <c r="G22" s="121">
        <v>0</v>
      </c>
      <c r="H22" s="121">
        <v>0</v>
      </c>
      <c r="I22" s="121">
        <v>0</v>
      </c>
      <c r="J22" s="121">
        <v>0</v>
      </c>
      <c r="K22" s="121">
        <v>0</v>
      </c>
      <c r="L22" s="121">
        <v>0</v>
      </c>
      <c r="M22" s="121">
        <v>0</v>
      </c>
      <c r="N22" s="121">
        <v>0</v>
      </c>
      <c r="O22" s="121">
        <v>0</v>
      </c>
      <c r="P22" s="121">
        <v>0</v>
      </c>
      <c r="Q22" s="121">
        <v>0</v>
      </c>
      <c r="R22" s="121">
        <v>0</v>
      </c>
      <c r="S22" s="121">
        <v>0</v>
      </c>
      <c r="T22" s="121">
        <v>0</v>
      </c>
      <c r="U22" s="121">
        <v>0</v>
      </c>
      <c r="V22" s="121">
        <v>0</v>
      </c>
      <c r="W22" s="121">
        <v>0</v>
      </c>
      <c r="X22" s="121">
        <v>0</v>
      </c>
      <c r="Y22" s="121">
        <v>0</v>
      </c>
      <c r="Z22" s="121">
        <v>0</v>
      </c>
      <c r="AA22" s="121">
        <v>0</v>
      </c>
      <c r="AB22" s="121">
        <v>0</v>
      </c>
      <c r="AC22" s="121">
        <v>0</v>
      </c>
      <c r="AD22" s="121">
        <v>0</v>
      </c>
      <c r="AE22" s="121">
        <v>0</v>
      </c>
      <c r="AF22" s="121">
        <v>0</v>
      </c>
      <c r="AG22" s="121">
        <v>0</v>
      </c>
      <c r="AH22" s="121">
        <v>0</v>
      </c>
      <c r="AI22" s="121">
        <v>0</v>
      </c>
      <c r="AJ22" s="121">
        <v>0</v>
      </c>
      <c r="AK22" s="121">
        <v>0</v>
      </c>
      <c r="AL22" s="121">
        <v>0</v>
      </c>
      <c r="AM22" s="121">
        <v>0</v>
      </c>
      <c r="AN22" s="121">
        <v>0</v>
      </c>
      <c r="AO22" s="121">
        <v>0</v>
      </c>
      <c r="AP22" s="121">
        <v>0</v>
      </c>
      <c r="AQ22" s="121">
        <v>0</v>
      </c>
      <c r="AR22" s="121">
        <v>0</v>
      </c>
      <c r="AS22" s="121">
        <v>0</v>
      </c>
      <c r="AT22" s="121">
        <v>0</v>
      </c>
      <c r="AU22" s="121">
        <v>0</v>
      </c>
      <c r="AV22" s="121">
        <v>0</v>
      </c>
      <c r="AW22" s="121">
        <v>0</v>
      </c>
      <c r="AX22" s="121">
        <v>0</v>
      </c>
      <c r="AY22" s="121">
        <v>0</v>
      </c>
      <c r="AZ22" s="122">
        <v>0</v>
      </c>
      <c r="BA22" s="123">
        <v>0</v>
      </c>
      <c r="BB22" s="124">
        <v>0</v>
      </c>
      <c r="BC22" s="126">
        <v>0</v>
      </c>
      <c r="BD22" s="126">
        <v>0</v>
      </c>
      <c r="BE22" s="126">
        <v>0</v>
      </c>
      <c r="BF22" s="126">
        <v>0</v>
      </c>
      <c r="BG22" s="127">
        <v>0</v>
      </c>
      <c r="BH22" s="123">
        <v>0</v>
      </c>
      <c r="BI22" s="132">
        <v>0</v>
      </c>
      <c r="BJ22" s="133">
        <v>0</v>
      </c>
      <c r="BK22" s="134">
        <v>0</v>
      </c>
      <c r="BL22" s="123">
        <v>0</v>
      </c>
      <c r="BM22" s="128">
        <v>0</v>
      </c>
      <c r="BN22" s="128">
        <v>0</v>
      </c>
      <c r="BO22" s="129">
        <v>0</v>
      </c>
      <c r="BP22" s="261">
        <v>0</v>
      </c>
      <c r="BQ22" s="141"/>
      <c r="BR22" s="141">
        <v>0</v>
      </c>
    </row>
    <row r="23" spans="2:70" s="3" customFormat="1" ht="90.75" customHeight="1">
      <c r="B23" s="413"/>
      <c r="C23" s="117" t="s">
        <v>21</v>
      </c>
      <c r="D23" s="118" t="s">
        <v>10</v>
      </c>
      <c r="E23" s="135"/>
      <c r="F23" s="120">
        <v>0</v>
      </c>
      <c r="G23" s="121">
        <v>0</v>
      </c>
      <c r="H23" s="121">
        <v>80</v>
      </c>
      <c r="I23" s="121">
        <v>80</v>
      </c>
      <c r="J23" s="121">
        <v>0</v>
      </c>
      <c r="K23" s="121">
        <v>0</v>
      </c>
      <c r="L23" s="121">
        <v>0</v>
      </c>
      <c r="M23" s="121">
        <v>0</v>
      </c>
      <c r="N23" s="121">
        <v>0</v>
      </c>
      <c r="O23" s="121">
        <v>0</v>
      </c>
      <c r="P23" s="121">
        <v>80</v>
      </c>
      <c r="Q23" s="121">
        <v>80</v>
      </c>
      <c r="R23" s="121">
        <v>0</v>
      </c>
      <c r="S23" s="121">
        <v>0</v>
      </c>
      <c r="T23" s="121">
        <v>0</v>
      </c>
      <c r="U23" s="121">
        <v>0</v>
      </c>
      <c r="V23" s="121">
        <v>0</v>
      </c>
      <c r="W23" s="121">
        <v>0</v>
      </c>
      <c r="X23" s="121">
        <v>0</v>
      </c>
      <c r="Y23" s="121">
        <v>0</v>
      </c>
      <c r="Z23" s="121">
        <v>0</v>
      </c>
      <c r="AA23" s="121">
        <v>0</v>
      </c>
      <c r="AB23" s="121">
        <v>0</v>
      </c>
      <c r="AC23" s="121">
        <v>0</v>
      </c>
      <c r="AD23" s="121">
        <v>0</v>
      </c>
      <c r="AE23" s="121">
        <v>0</v>
      </c>
      <c r="AF23" s="121">
        <v>0</v>
      </c>
      <c r="AG23" s="121">
        <v>0</v>
      </c>
      <c r="AH23" s="121">
        <v>0</v>
      </c>
      <c r="AI23" s="121">
        <v>0</v>
      </c>
      <c r="AJ23" s="121">
        <v>0</v>
      </c>
      <c r="AK23" s="121">
        <v>0</v>
      </c>
      <c r="AL23" s="121">
        <v>0</v>
      </c>
      <c r="AM23" s="121">
        <v>0</v>
      </c>
      <c r="AN23" s="121">
        <v>0</v>
      </c>
      <c r="AO23" s="121">
        <v>0</v>
      </c>
      <c r="AP23" s="121">
        <v>0</v>
      </c>
      <c r="AQ23" s="121">
        <v>0</v>
      </c>
      <c r="AR23" s="121">
        <v>0</v>
      </c>
      <c r="AS23" s="121">
        <v>0</v>
      </c>
      <c r="AT23" s="121">
        <v>0</v>
      </c>
      <c r="AU23" s="121">
        <v>0</v>
      </c>
      <c r="AV23" s="121">
        <v>0</v>
      </c>
      <c r="AW23" s="121">
        <v>0</v>
      </c>
      <c r="AX23" s="121">
        <v>0</v>
      </c>
      <c r="AY23" s="136">
        <v>0</v>
      </c>
      <c r="AZ23" s="122">
        <v>320</v>
      </c>
      <c r="BA23" s="123">
        <v>16000</v>
      </c>
      <c r="BB23" s="124">
        <v>0</v>
      </c>
      <c r="BC23" s="126">
        <v>0</v>
      </c>
      <c r="BD23" s="126">
        <v>445</v>
      </c>
      <c r="BE23" s="126">
        <v>640</v>
      </c>
      <c r="BF23" s="126">
        <v>980</v>
      </c>
      <c r="BG23" s="127">
        <v>200</v>
      </c>
      <c r="BH23" s="123">
        <v>2265</v>
      </c>
      <c r="BI23" s="124">
        <v>200</v>
      </c>
      <c r="BJ23" s="126">
        <v>0</v>
      </c>
      <c r="BK23" s="127">
        <v>0</v>
      </c>
      <c r="BL23" s="123">
        <v>200</v>
      </c>
      <c r="BM23" s="128">
        <v>16000</v>
      </c>
      <c r="BN23" s="128">
        <v>2265</v>
      </c>
      <c r="BO23" s="129">
        <v>200</v>
      </c>
      <c r="BP23" s="261">
        <v>18465</v>
      </c>
      <c r="BQ23" s="141"/>
      <c r="BR23" s="141">
        <v>18465</v>
      </c>
    </row>
    <row r="24" spans="2:70" s="3" customFormat="1" ht="90.75" customHeight="1">
      <c r="B24" s="413"/>
      <c r="C24" s="117" t="s">
        <v>20</v>
      </c>
      <c r="D24" s="118" t="s">
        <v>11</v>
      </c>
      <c r="E24" s="135"/>
      <c r="F24" s="120">
        <v>80</v>
      </c>
      <c r="G24" s="121">
        <v>80</v>
      </c>
      <c r="H24" s="121">
        <v>0</v>
      </c>
      <c r="I24" s="121">
        <v>0</v>
      </c>
      <c r="J24" s="121">
        <v>0</v>
      </c>
      <c r="K24" s="121">
        <v>0</v>
      </c>
      <c r="L24" s="121">
        <v>80</v>
      </c>
      <c r="M24" s="121">
        <v>80</v>
      </c>
      <c r="N24" s="121">
        <v>0</v>
      </c>
      <c r="O24" s="121">
        <v>0</v>
      </c>
      <c r="P24" s="121">
        <v>0</v>
      </c>
      <c r="Q24" s="121">
        <v>0</v>
      </c>
      <c r="R24" s="121">
        <v>0</v>
      </c>
      <c r="S24" s="121">
        <v>0</v>
      </c>
      <c r="T24" s="121">
        <v>80</v>
      </c>
      <c r="U24" s="121">
        <v>80</v>
      </c>
      <c r="V24" s="121">
        <v>0</v>
      </c>
      <c r="W24" s="121">
        <v>0</v>
      </c>
      <c r="X24" s="121">
        <v>0</v>
      </c>
      <c r="Y24" s="121">
        <v>0</v>
      </c>
      <c r="Z24" s="121">
        <v>0</v>
      </c>
      <c r="AA24" s="121">
        <v>0</v>
      </c>
      <c r="AB24" s="121">
        <v>0</v>
      </c>
      <c r="AC24" s="121">
        <v>0</v>
      </c>
      <c r="AD24" s="121">
        <v>0</v>
      </c>
      <c r="AE24" s="121">
        <v>0</v>
      </c>
      <c r="AF24" s="121">
        <v>0</v>
      </c>
      <c r="AG24" s="121">
        <v>0</v>
      </c>
      <c r="AH24" s="121">
        <v>0</v>
      </c>
      <c r="AI24" s="121">
        <v>0</v>
      </c>
      <c r="AJ24" s="121">
        <v>0</v>
      </c>
      <c r="AK24" s="121">
        <v>0</v>
      </c>
      <c r="AL24" s="121">
        <v>0</v>
      </c>
      <c r="AM24" s="121">
        <v>0</v>
      </c>
      <c r="AN24" s="121">
        <v>0</v>
      </c>
      <c r="AO24" s="121">
        <v>0</v>
      </c>
      <c r="AP24" s="121">
        <v>0</v>
      </c>
      <c r="AQ24" s="121">
        <v>0</v>
      </c>
      <c r="AR24" s="121">
        <v>0</v>
      </c>
      <c r="AS24" s="121">
        <v>0</v>
      </c>
      <c r="AT24" s="121">
        <v>0</v>
      </c>
      <c r="AU24" s="121">
        <v>0</v>
      </c>
      <c r="AV24" s="121">
        <v>0</v>
      </c>
      <c r="AW24" s="121">
        <v>0</v>
      </c>
      <c r="AX24" s="121">
        <v>0</v>
      </c>
      <c r="AY24" s="136">
        <v>0</v>
      </c>
      <c r="AZ24" s="122">
        <v>480</v>
      </c>
      <c r="BA24" s="123">
        <v>24000</v>
      </c>
      <c r="BB24" s="124">
        <v>0</v>
      </c>
      <c r="BC24" s="126">
        <v>0</v>
      </c>
      <c r="BD24" s="126">
        <v>1335</v>
      </c>
      <c r="BE24" s="126">
        <v>1920</v>
      </c>
      <c r="BF24" s="126">
        <v>2940</v>
      </c>
      <c r="BG24" s="127">
        <v>600</v>
      </c>
      <c r="BH24" s="123">
        <v>6795</v>
      </c>
      <c r="BI24" s="124">
        <v>300</v>
      </c>
      <c r="BJ24" s="126">
        <v>0</v>
      </c>
      <c r="BK24" s="127">
        <v>0</v>
      </c>
      <c r="BL24" s="123">
        <v>300</v>
      </c>
      <c r="BM24" s="128">
        <v>24000</v>
      </c>
      <c r="BN24" s="128">
        <v>6795</v>
      </c>
      <c r="BO24" s="129">
        <v>300</v>
      </c>
      <c r="BP24" s="261">
        <v>31095</v>
      </c>
      <c r="BQ24" s="141"/>
      <c r="BR24" s="141">
        <v>31095</v>
      </c>
    </row>
    <row r="25" spans="2:70" s="3" customFormat="1" ht="90.75" customHeight="1">
      <c r="B25" s="413"/>
      <c r="C25" s="117" t="s">
        <v>19</v>
      </c>
      <c r="D25" s="118" t="s">
        <v>12</v>
      </c>
      <c r="E25" s="135"/>
      <c r="F25" s="120">
        <v>0</v>
      </c>
      <c r="G25" s="121">
        <v>0</v>
      </c>
      <c r="H25" s="121">
        <v>80</v>
      </c>
      <c r="I25" s="121">
        <v>80</v>
      </c>
      <c r="J25" s="121">
        <v>0</v>
      </c>
      <c r="K25" s="121">
        <v>0</v>
      </c>
      <c r="L25" s="121">
        <v>0</v>
      </c>
      <c r="M25" s="121">
        <v>0</v>
      </c>
      <c r="N25" s="121">
        <v>80</v>
      </c>
      <c r="O25" s="121">
        <v>80</v>
      </c>
      <c r="P25" s="121">
        <v>80</v>
      </c>
      <c r="Q25" s="121">
        <v>80</v>
      </c>
      <c r="R25" s="121">
        <v>0</v>
      </c>
      <c r="S25" s="121">
        <v>0</v>
      </c>
      <c r="T25" s="121">
        <v>0</v>
      </c>
      <c r="U25" s="121">
        <v>0</v>
      </c>
      <c r="V25" s="121">
        <v>0</v>
      </c>
      <c r="W25" s="121">
        <v>0</v>
      </c>
      <c r="X25" s="121">
        <v>0</v>
      </c>
      <c r="Y25" s="121">
        <v>0</v>
      </c>
      <c r="Z25" s="121">
        <v>0</v>
      </c>
      <c r="AA25" s="121">
        <v>0</v>
      </c>
      <c r="AB25" s="121">
        <v>0</v>
      </c>
      <c r="AC25" s="121">
        <v>0</v>
      </c>
      <c r="AD25" s="121">
        <v>0</v>
      </c>
      <c r="AE25" s="121">
        <v>0</v>
      </c>
      <c r="AF25" s="121">
        <v>0</v>
      </c>
      <c r="AG25" s="121">
        <v>0</v>
      </c>
      <c r="AH25" s="121">
        <v>0</v>
      </c>
      <c r="AI25" s="121">
        <v>0</v>
      </c>
      <c r="AJ25" s="121">
        <v>0</v>
      </c>
      <c r="AK25" s="121">
        <v>0</v>
      </c>
      <c r="AL25" s="121">
        <v>0</v>
      </c>
      <c r="AM25" s="121">
        <v>0</v>
      </c>
      <c r="AN25" s="121">
        <v>0</v>
      </c>
      <c r="AO25" s="121">
        <v>0</v>
      </c>
      <c r="AP25" s="121">
        <v>0</v>
      </c>
      <c r="AQ25" s="121">
        <v>0</v>
      </c>
      <c r="AR25" s="121">
        <v>0</v>
      </c>
      <c r="AS25" s="121">
        <v>0</v>
      </c>
      <c r="AT25" s="121">
        <v>0</v>
      </c>
      <c r="AU25" s="121">
        <v>0</v>
      </c>
      <c r="AV25" s="121">
        <v>0</v>
      </c>
      <c r="AW25" s="121">
        <v>0</v>
      </c>
      <c r="AX25" s="121">
        <v>0</v>
      </c>
      <c r="AY25" s="136">
        <v>0</v>
      </c>
      <c r="AZ25" s="122">
        <v>480</v>
      </c>
      <c r="BA25" s="123">
        <v>24000</v>
      </c>
      <c r="BB25" s="124">
        <v>0</v>
      </c>
      <c r="BC25" s="126">
        <v>0</v>
      </c>
      <c r="BD25" s="126">
        <v>1335</v>
      </c>
      <c r="BE25" s="126">
        <v>1920</v>
      </c>
      <c r="BF25" s="126">
        <v>2940</v>
      </c>
      <c r="BG25" s="127">
        <v>600</v>
      </c>
      <c r="BH25" s="123">
        <v>6795</v>
      </c>
      <c r="BI25" s="124">
        <v>300</v>
      </c>
      <c r="BJ25" s="126">
        <v>0</v>
      </c>
      <c r="BK25" s="127">
        <v>0</v>
      </c>
      <c r="BL25" s="123">
        <v>300</v>
      </c>
      <c r="BM25" s="128">
        <v>24000</v>
      </c>
      <c r="BN25" s="128">
        <v>6795</v>
      </c>
      <c r="BO25" s="129">
        <v>300</v>
      </c>
      <c r="BP25" s="261">
        <v>31095</v>
      </c>
      <c r="BQ25" s="141"/>
      <c r="BR25" s="141">
        <v>31095</v>
      </c>
    </row>
    <row r="26" spans="2:70" s="3" customFormat="1" ht="90.75" customHeight="1">
      <c r="B26" s="413"/>
      <c r="C26" s="117" t="s">
        <v>35</v>
      </c>
      <c r="D26" s="118" t="s">
        <v>13</v>
      </c>
      <c r="E26" s="135"/>
      <c r="F26" s="120">
        <v>80</v>
      </c>
      <c r="G26" s="121">
        <v>80</v>
      </c>
      <c r="H26" s="121">
        <v>0</v>
      </c>
      <c r="I26" s="121">
        <v>0</v>
      </c>
      <c r="J26" s="121">
        <v>0</v>
      </c>
      <c r="K26" s="121">
        <v>0</v>
      </c>
      <c r="L26" s="121">
        <v>80</v>
      </c>
      <c r="M26" s="121">
        <v>80</v>
      </c>
      <c r="N26" s="121">
        <v>80</v>
      </c>
      <c r="O26" s="121">
        <v>80</v>
      </c>
      <c r="P26" s="121">
        <v>0</v>
      </c>
      <c r="Q26" s="121">
        <v>0</v>
      </c>
      <c r="R26" s="121">
        <v>0</v>
      </c>
      <c r="S26" s="121">
        <v>0</v>
      </c>
      <c r="T26" s="121">
        <v>0</v>
      </c>
      <c r="U26" s="121">
        <v>0</v>
      </c>
      <c r="V26" s="121">
        <v>0</v>
      </c>
      <c r="W26" s="121">
        <v>0</v>
      </c>
      <c r="X26" s="121">
        <v>0</v>
      </c>
      <c r="Y26" s="121">
        <v>0</v>
      </c>
      <c r="Z26" s="121">
        <v>0</v>
      </c>
      <c r="AA26" s="121">
        <v>0</v>
      </c>
      <c r="AB26" s="121">
        <v>0</v>
      </c>
      <c r="AC26" s="121">
        <v>0</v>
      </c>
      <c r="AD26" s="121">
        <v>0</v>
      </c>
      <c r="AE26" s="121">
        <v>0</v>
      </c>
      <c r="AF26" s="121">
        <v>0</v>
      </c>
      <c r="AG26" s="121">
        <v>0</v>
      </c>
      <c r="AH26" s="121">
        <v>0</v>
      </c>
      <c r="AI26" s="121">
        <v>0</v>
      </c>
      <c r="AJ26" s="121">
        <v>0</v>
      </c>
      <c r="AK26" s="121">
        <v>0</v>
      </c>
      <c r="AL26" s="121">
        <v>0</v>
      </c>
      <c r="AM26" s="121">
        <v>0</v>
      </c>
      <c r="AN26" s="121">
        <v>0</v>
      </c>
      <c r="AO26" s="121">
        <v>0</v>
      </c>
      <c r="AP26" s="121">
        <v>0</v>
      </c>
      <c r="AQ26" s="121">
        <v>0</v>
      </c>
      <c r="AR26" s="121">
        <v>0</v>
      </c>
      <c r="AS26" s="121">
        <v>0</v>
      </c>
      <c r="AT26" s="121">
        <v>0</v>
      </c>
      <c r="AU26" s="121">
        <v>0</v>
      </c>
      <c r="AV26" s="121">
        <v>0</v>
      </c>
      <c r="AW26" s="121">
        <v>0</v>
      </c>
      <c r="AX26" s="121">
        <v>0</v>
      </c>
      <c r="AY26" s="136">
        <v>0</v>
      </c>
      <c r="AZ26" s="122">
        <v>480</v>
      </c>
      <c r="BA26" s="123">
        <v>24000</v>
      </c>
      <c r="BB26" s="124">
        <v>0</v>
      </c>
      <c r="BC26" s="126">
        <v>0</v>
      </c>
      <c r="BD26" s="126">
        <v>1335</v>
      </c>
      <c r="BE26" s="126">
        <v>1920</v>
      </c>
      <c r="BF26" s="126">
        <v>0</v>
      </c>
      <c r="BG26" s="127">
        <v>0</v>
      </c>
      <c r="BH26" s="123">
        <v>3255</v>
      </c>
      <c r="BI26" s="124">
        <v>0</v>
      </c>
      <c r="BJ26" s="126">
        <v>0</v>
      </c>
      <c r="BK26" s="127">
        <v>0</v>
      </c>
      <c r="BL26" s="123">
        <v>0</v>
      </c>
      <c r="BM26" s="128">
        <v>24000</v>
      </c>
      <c r="BN26" s="128">
        <v>3255</v>
      </c>
      <c r="BO26" s="129">
        <v>0</v>
      </c>
      <c r="BP26" s="261">
        <v>27255</v>
      </c>
      <c r="BQ26" s="141"/>
      <c r="BR26" s="141">
        <v>27255</v>
      </c>
    </row>
    <row r="27" spans="2:70" s="3" customFormat="1" ht="90.75" customHeight="1">
      <c r="B27" s="413"/>
      <c r="C27" s="117" t="s">
        <v>36</v>
      </c>
      <c r="D27" s="118" t="s">
        <v>14</v>
      </c>
      <c r="E27" s="135"/>
      <c r="F27" s="120">
        <v>0</v>
      </c>
      <c r="G27" s="121">
        <v>0</v>
      </c>
      <c r="H27" s="121">
        <v>0</v>
      </c>
      <c r="I27" s="121">
        <v>0</v>
      </c>
      <c r="J27" s="121">
        <v>80</v>
      </c>
      <c r="K27" s="121">
        <v>80</v>
      </c>
      <c r="L27" s="121">
        <v>0</v>
      </c>
      <c r="M27" s="121">
        <v>0</v>
      </c>
      <c r="N27" s="121">
        <v>80</v>
      </c>
      <c r="O27" s="121">
        <v>80</v>
      </c>
      <c r="P27" s="121">
        <v>0</v>
      </c>
      <c r="Q27" s="121">
        <v>0</v>
      </c>
      <c r="R27" s="121">
        <v>80</v>
      </c>
      <c r="S27" s="121">
        <v>80</v>
      </c>
      <c r="T27" s="121">
        <v>0</v>
      </c>
      <c r="U27" s="121">
        <v>0</v>
      </c>
      <c r="V27" s="121">
        <v>80</v>
      </c>
      <c r="W27" s="121">
        <v>80</v>
      </c>
      <c r="X27" s="121">
        <v>0</v>
      </c>
      <c r="Y27" s="121">
        <v>0</v>
      </c>
      <c r="Z27" s="121">
        <v>0</v>
      </c>
      <c r="AA27" s="121">
        <v>0</v>
      </c>
      <c r="AB27" s="121">
        <v>0</v>
      </c>
      <c r="AC27" s="121">
        <v>0</v>
      </c>
      <c r="AD27" s="121">
        <v>0</v>
      </c>
      <c r="AE27" s="121">
        <v>0</v>
      </c>
      <c r="AF27" s="121">
        <v>0</v>
      </c>
      <c r="AG27" s="121">
        <v>0</v>
      </c>
      <c r="AH27" s="121">
        <v>0</v>
      </c>
      <c r="AI27" s="121">
        <v>0</v>
      </c>
      <c r="AJ27" s="121">
        <v>0</v>
      </c>
      <c r="AK27" s="121">
        <v>0</v>
      </c>
      <c r="AL27" s="121">
        <v>0</v>
      </c>
      <c r="AM27" s="121">
        <v>0</v>
      </c>
      <c r="AN27" s="121">
        <v>0</v>
      </c>
      <c r="AO27" s="121">
        <v>0</v>
      </c>
      <c r="AP27" s="121">
        <v>0</v>
      </c>
      <c r="AQ27" s="121">
        <v>0</v>
      </c>
      <c r="AR27" s="121">
        <v>0</v>
      </c>
      <c r="AS27" s="121">
        <v>0</v>
      </c>
      <c r="AT27" s="121">
        <v>0</v>
      </c>
      <c r="AU27" s="121">
        <v>0</v>
      </c>
      <c r="AV27" s="121">
        <v>0</v>
      </c>
      <c r="AW27" s="121">
        <v>0</v>
      </c>
      <c r="AX27" s="121">
        <v>0</v>
      </c>
      <c r="AY27" s="136">
        <v>0</v>
      </c>
      <c r="AZ27" s="122">
        <v>640</v>
      </c>
      <c r="BA27" s="123">
        <v>32000</v>
      </c>
      <c r="BB27" s="124">
        <v>1500</v>
      </c>
      <c r="BC27" s="126">
        <v>0</v>
      </c>
      <c r="BD27" s="126">
        <v>1246</v>
      </c>
      <c r="BE27" s="126">
        <v>2560</v>
      </c>
      <c r="BF27" s="126">
        <v>2940</v>
      </c>
      <c r="BG27" s="127">
        <v>600</v>
      </c>
      <c r="BH27" s="123">
        <v>8846</v>
      </c>
      <c r="BI27" s="124">
        <v>300</v>
      </c>
      <c r="BJ27" s="126">
        <v>0</v>
      </c>
      <c r="BK27" s="127">
        <v>0</v>
      </c>
      <c r="BL27" s="123">
        <v>300</v>
      </c>
      <c r="BM27" s="128">
        <v>32000</v>
      </c>
      <c r="BN27" s="128">
        <v>8846</v>
      </c>
      <c r="BO27" s="129">
        <v>300</v>
      </c>
      <c r="BP27" s="261">
        <v>41146</v>
      </c>
      <c r="BQ27" s="141"/>
      <c r="BR27" s="141">
        <v>41146</v>
      </c>
    </row>
    <row r="28" spans="2:70" s="3" customFormat="1" ht="90.75" customHeight="1">
      <c r="B28" s="413"/>
      <c r="C28" s="117" t="s">
        <v>37</v>
      </c>
      <c r="D28" s="118" t="s">
        <v>15</v>
      </c>
      <c r="E28" s="135"/>
      <c r="F28" s="120">
        <v>0</v>
      </c>
      <c r="G28" s="121">
        <v>0</v>
      </c>
      <c r="H28" s="121">
        <v>80</v>
      </c>
      <c r="I28" s="121">
        <v>80</v>
      </c>
      <c r="J28" s="121">
        <v>80</v>
      </c>
      <c r="K28" s="121">
        <v>80</v>
      </c>
      <c r="L28" s="121">
        <v>0</v>
      </c>
      <c r="M28" s="121">
        <v>0</v>
      </c>
      <c r="N28" s="121">
        <v>80</v>
      </c>
      <c r="O28" s="121">
        <v>80</v>
      </c>
      <c r="P28" s="121">
        <v>0</v>
      </c>
      <c r="Q28" s="121">
        <v>0</v>
      </c>
      <c r="R28" s="121">
        <v>80</v>
      </c>
      <c r="S28" s="121">
        <v>80</v>
      </c>
      <c r="T28" s="121">
        <v>0</v>
      </c>
      <c r="U28" s="121">
        <v>0</v>
      </c>
      <c r="V28" s="121">
        <v>0</v>
      </c>
      <c r="W28" s="121">
        <v>0</v>
      </c>
      <c r="X28" s="121">
        <v>0</v>
      </c>
      <c r="Y28" s="121">
        <v>0</v>
      </c>
      <c r="Z28" s="121">
        <v>0</v>
      </c>
      <c r="AA28" s="121">
        <v>0</v>
      </c>
      <c r="AB28" s="121">
        <v>0</v>
      </c>
      <c r="AC28" s="121">
        <v>0</v>
      </c>
      <c r="AD28" s="121">
        <v>0</v>
      </c>
      <c r="AE28" s="121">
        <v>0</v>
      </c>
      <c r="AF28" s="121">
        <v>0</v>
      </c>
      <c r="AG28" s="121">
        <v>0</v>
      </c>
      <c r="AH28" s="121">
        <v>0</v>
      </c>
      <c r="AI28" s="121">
        <v>0</v>
      </c>
      <c r="AJ28" s="121">
        <v>0</v>
      </c>
      <c r="AK28" s="121">
        <v>0</v>
      </c>
      <c r="AL28" s="121">
        <v>0</v>
      </c>
      <c r="AM28" s="121">
        <v>0</v>
      </c>
      <c r="AN28" s="121">
        <v>0</v>
      </c>
      <c r="AO28" s="121">
        <v>0</v>
      </c>
      <c r="AP28" s="121">
        <v>0</v>
      </c>
      <c r="AQ28" s="121">
        <v>0</v>
      </c>
      <c r="AR28" s="121">
        <v>0</v>
      </c>
      <c r="AS28" s="121">
        <v>0</v>
      </c>
      <c r="AT28" s="121">
        <v>0</v>
      </c>
      <c r="AU28" s="121">
        <v>0</v>
      </c>
      <c r="AV28" s="121">
        <v>0</v>
      </c>
      <c r="AW28" s="121">
        <v>0</v>
      </c>
      <c r="AX28" s="121">
        <v>0</v>
      </c>
      <c r="AY28" s="136">
        <v>0</v>
      </c>
      <c r="AZ28" s="122">
        <v>640</v>
      </c>
      <c r="BA28" s="123">
        <v>32000</v>
      </c>
      <c r="BB28" s="124">
        <v>1500</v>
      </c>
      <c r="BC28" s="126">
        <v>0</v>
      </c>
      <c r="BD28" s="126">
        <v>890</v>
      </c>
      <c r="BE28" s="126">
        <v>2560</v>
      </c>
      <c r="BF28" s="126">
        <v>2940</v>
      </c>
      <c r="BG28" s="127">
        <v>600</v>
      </c>
      <c r="BH28" s="123">
        <v>8490</v>
      </c>
      <c r="BI28" s="124">
        <v>400</v>
      </c>
      <c r="BJ28" s="126">
        <v>0</v>
      </c>
      <c r="BK28" s="127">
        <v>0</v>
      </c>
      <c r="BL28" s="123">
        <v>400</v>
      </c>
      <c r="BM28" s="128">
        <v>32000</v>
      </c>
      <c r="BN28" s="128">
        <v>8490</v>
      </c>
      <c r="BO28" s="129">
        <v>400</v>
      </c>
      <c r="BP28" s="261">
        <v>40890</v>
      </c>
      <c r="BQ28" s="141"/>
      <c r="BR28" s="141">
        <v>40890</v>
      </c>
    </row>
    <row r="29" spans="2:70" s="3" customFormat="1" ht="90.75" customHeight="1" thickBot="1">
      <c r="B29" s="413"/>
      <c r="C29" s="117" t="s">
        <v>72</v>
      </c>
      <c r="D29" s="118" t="s">
        <v>16</v>
      </c>
      <c r="E29" s="135"/>
      <c r="F29" s="120">
        <v>0</v>
      </c>
      <c r="G29" s="121">
        <v>0</v>
      </c>
      <c r="H29" s="121">
        <v>0</v>
      </c>
      <c r="I29" s="121">
        <v>0</v>
      </c>
      <c r="J29" s="121">
        <v>0</v>
      </c>
      <c r="K29" s="121">
        <v>0</v>
      </c>
      <c r="L29" s="121">
        <v>0</v>
      </c>
      <c r="M29" s="121">
        <v>0</v>
      </c>
      <c r="N29" s="121">
        <v>0</v>
      </c>
      <c r="O29" s="121">
        <v>0</v>
      </c>
      <c r="P29" s="121">
        <v>0</v>
      </c>
      <c r="Q29" s="121">
        <v>0</v>
      </c>
      <c r="R29" s="121">
        <v>0</v>
      </c>
      <c r="S29" s="121">
        <v>0</v>
      </c>
      <c r="T29" s="121">
        <v>0</v>
      </c>
      <c r="U29" s="121">
        <v>0</v>
      </c>
      <c r="V29" s="121">
        <v>0</v>
      </c>
      <c r="W29" s="121">
        <v>0</v>
      </c>
      <c r="X29" s="121">
        <v>0</v>
      </c>
      <c r="Y29" s="121">
        <v>0</v>
      </c>
      <c r="Z29" s="121">
        <v>0</v>
      </c>
      <c r="AA29" s="121">
        <v>0</v>
      </c>
      <c r="AB29" s="121">
        <v>0</v>
      </c>
      <c r="AC29" s="121">
        <v>0</v>
      </c>
      <c r="AD29" s="121">
        <v>0</v>
      </c>
      <c r="AE29" s="121">
        <v>0</v>
      </c>
      <c r="AF29" s="121">
        <v>0</v>
      </c>
      <c r="AG29" s="121">
        <v>0</v>
      </c>
      <c r="AH29" s="121">
        <v>0</v>
      </c>
      <c r="AI29" s="121">
        <v>0</v>
      </c>
      <c r="AJ29" s="121">
        <v>0</v>
      </c>
      <c r="AK29" s="121">
        <v>0</v>
      </c>
      <c r="AL29" s="121">
        <v>0</v>
      </c>
      <c r="AM29" s="121">
        <v>0</v>
      </c>
      <c r="AN29" s="121">
        <v>0</v>
      </c>
      <c r="AO29" s="121">
        <v>0</v>
      </c>
      <c r="AP29" s="121">
        <v>0</v>
      </c>
      <c r="AQ29" s="121">
        <v>0</v>
      </c>
      <c r="AR29" s="121">
        <v>0</v>
      </c>
      <c r="AS29" s="121">
        <v>0</v>
      </c>
      <c r="AT29" s="121">
        <v>0</v>
      </c>
      <c r="AU29" s="121">
        <v>0</v>
      </c>
      <c r="AV29" s="121">
        <v>0</v>
      </c>
      <c r="AW29" s="121">
        <v>0</v>
      </c>
      <c r="AX29" s="121">
        <v>0</v>
      </c>
      <c r="AY29" s="136">
        <v>0</v>
      </c>
      <c r="AZ29" s="122">
        <v>0</v>
      </c>
      <c r="BA29" s="123">
        <v>0</v>
      </c>
      <c r="BB29" s="124">
        <v>0</v>
      </c>
      <c r="BC29" s="126">
        <v>0</v>
      </c>
      <c r="BD29" s="126">
        <v>0</v>
      </c>
      <c r="BE29" s="126">
        <v>0</v>
      </c>
      <c r="BF29" s="126">
        <v>0</v>
      </c>
      <c r="BG29" s="127">
        <v>0</v>
      </c>
      <c r="BH29" s="123">
        <v>0</v>
      </c>
      <c r="BI29" s="124">
        <v>0</v>
      </c>
      <c r="BJ29" s="126">
        <v>0</v>
      </c>
      <c r="BK29" s="127">
        <v>0</v>
      </c>
      <c r="BL29" s="123">
        <v>0</v>
      </c>
      <c r="BM29" s="128">
        <v>0</v>
      </c>
      <c r="BN29" s="128">
        <v>0</v>
      </c>
      <c r="BO29" s="129">
        <v>0</v>
      </c>
      <c r="BP29" s="261">
        <v>0</v>
      </c>
      <c r="BQ29" s="141"/>
      <c r="BR29" s="141">
        <v>0</v>
      </c>
    </row>
    <row r="30" spans="2:70" s="340" customFormat="1" ht="48.75" customHeight="1" thickTop="1">
      <c r="B30" s="413"/>
      <c r="C30" s="341"/>
      <c r="D30" s="342" t="s">
        <v>50</v>
      </c>
      <c r="E30" s="342"/>
      <c r="F30" s="343">
        <v>400</v>
      </c>
      <c r="G30" s="344">
        <v>400</v>
      </c>
      <c r="H30" s="344">
        <v>320</v>
      </c>
      <c r="I30" s="344">
        <v>320</v>
      </c>
      <c r="J30" s="344">
        <v>160</v>
      </c>
      <c r="K30" s="344">
        <v>160</v>
      </c>
      <c r="L30" s="344">
        <v>240</v>
      </c>
      <c r="M30" s="344">
        <v>240</v>
      </c>
      <c r="N30" s="344">
        <v>400</v>
      </c>
      <c r="O30" s="344">
        <v>400</v>
      </c>
      <c r="P30" s="344">
        <v>160</v>
      </c>
      <c r="Q30" s="344">
        <v>160</v>
      </c>
      <c r="R30" s="344">
        <v>160</v>
      </c>
      <c r="S30" s="344">
        <v>160</v>
      </c>
      <c r="T30" s="344">
        <v>80</v>
      </c>
      <c r="U30" s="344">
        <v>80</v>
      </c>
      <c r="V30" s="344">
        <v>80</v>
      </c>
      <c r="W30" s="344">
        <v>80</v>
      </c>
      <c r="X30" s="344">
        <v>0</v>
      </c>
      <c r="Y30" s="344">
        <v>0</v>
      </c>
      <c r="Z30" s="344">
        <v>0</v>
      </c>
      <c r="AA30" s="344">
        <v>0</v>
      </c>
      <c r="AB30" s="344">
        <v>0</v>
      </c>
      <c r="AC30" s="344">
        <v>0</v>
      </c>
      <c r="AD30" s="344">
        <v>0</v>
      </c>
      <c r="AE30" s="344">
        <v>0</v>
      </c>
      <c r="AF30" s="344">
        <v>0</v>
      </c>
      <c r="AG30" s="344">
        <v>0</v>
      </c>
      <c r="AH30" s="344">
        <v>0</v>
      </c>
      <c r="AI30" s="344">
        <v>0</v>
      </c>
      <c r="AJ30" s="344">
        <v>0</v>
      </c>
      <c r="AK30" s="344">
        <v>0</v>
      </c>
      <c r="AL30" s="344">
        <v>0</v>
      </c>
      <c r="AM30" s="344">
        <v>0</v>
      </c>
      <c r="AN30" s="344">
        <v>0</v>
      </c>
      <c r="AO30" s="344">
        <v>0</v>
      </c>
      <c r="AP30" s="344">
        <v>0</v>
      </c>
      <c r="AQ30" s="344">
        <v>0</v>
      </c>
      <c r="AR30" s="344">
        <v>0</v>
      </c>
      <c r="AS30" s="344">
        <v>0</v>
      </c>
      <c r="AT30" s="344">
        <v>0</v>
      </c>
      <c r="AU30" s="344">
        <v>0</v>
      </c>
      <c r="AV30" s="344">
        <v>0</v>
      </c>
      <c r="AW30" s="344">
        <v>0</v>
      </c>
      <c r="AX30" s="344">
        <v>0</v>
      </c>
      <c r="AY30" s="344">
        <v>0</v>
      </c>
      <c r="AZ30" s="345">
        <v>4000</v>
      </c>
      <c r="BA30" s="346"/>
      <c r="BB30" s="343"/>
      <c r="BC30" s="344"/>
      <c r="BD30" s="344"/>
      <c r="BE30" s="344"/>
      <c r="BF30" s="344"/>
      <c r="BG30" s="347"/>
      <c r="BH30" s="346"/>
      <c r="BI30" s="348"/>
      <c r="BJ30" s="349"/>
      <c r="BK30" s="350"/>
      <c r="BL30" s="346"/>
      <c r="BM30" s="351"/>
      <c r="BN30" s="352"/>
      <c r="BO30" s="353"/>
      <c r="BP30" s="346"/>
      <c r="BQ30" s="354"/>
      <c r="BR30" s="354"/>
    </row>
    <row r="31" spans="2:70" s="355" customFormat="1" ht="48.75" customHeight="1" thickBot="1">
      <c r="B31" s="414"/>
      <c r="C31" s="356"/>
      <c r="D31" s="357" t="s">
        <v>60</v>
      </c>
      <c r="E31" s="357"/>
      <c r="F31" s="358">
        <v>20000</v>
      </c>
      <c r="G31" s="359">
        <v>20000</v>
      </c>
      <c r="H31" s="359">
        <v>16000</v>
      </c>
      <c r="I31" s="359">
        <v>16000</v>
      </c>
      <c r="J31" s="359">
        <v>8000</v>
      </c>
      <c r="K31" s="359">
        <v>8000</v>
      </c>
      <c r="L31" s="359">
        <v>12000</v>
      </c>
      <c r="M31" s="359">
        <v>12000</v>
      </c>
      <c r="N31" s="359">
        <v>20000</v>
      </c>
      <c r="O31" s="359">
        <v>20000</v>
      </c>
      <c r="P31" s="359">
        <v>8000</v>
      </c>
      <c r="Q31" s="359">
        <v>8000</v>
      </c>
      <c r="R31" s="359">
        <v>8000</v>
      </c>
      <c r="S31" s="359">
        <v>8000</v>
      </c>
      <c r="T31" s="359">
        <v>4000</v>
      </c>
      <c r="U31" s="359">
        <v>4000</v>
      </c>
      <c r="V31" s="359">
        <v>4000</v>
      </c>
      <c r="W31" s="359">
        <v>4000</v>
      </c>
      <c r="X31" s="359">
        <v>0</v>
      </c>
      <c r="Y31" s="359">
        <v>0</v>
      </c>
      <c r="Z31" s="359">
        <v>0</v>
      </c>
      <c r="AA31" s="359">
        <v>0</v>
      </c>
      <c r="AB31" s="359">
        <v>0</v>
      </c>
      <c r="AC31" s="359">
        <v>0</v>
      </c>
      <c r="AD31" s="359">
        <v>0</v>
      </c>
      <c r="AE31" s="359">
        <v>0</v>
      </c>
      <c r="AF31" s="359">
        <v>0</v>
      </c>
      <c r="AG31" s="359">
        <v>0</v>
      </c>
      <c r="AH31" s="359">
        <v>0</v>
      </c>
      <c r="AI31" s="359">
        <v>0</v>
      </c>
      <c r="AJ31" s="359">
        <v>0</v>
      </c>
      <c r="AK31" s="359">
        <v>0</v>
      </c>
      <c r="AL31" s="359">
        <v>0</v>
      </c>
      <c r="AM31" s="359">
        <v>0</v>
      </c>
      <c r="AN31" s="359">
        <v>0</v>
      </c>
      <c r="AO31" s="359">
        <v>0</v>
      </c>
      <c r="AP31" s="359">
        <v>0</v>
      </c>
      <c r="AQ31" s="359">
        <v>0</v>
      </c>
      <c r="AR31" s="359">
        <v>0</v>
      </c>
      <c r="AS31" s="359">
        <v>0</v>
      </c>
      <c r="AT31" s="359">
        <v>0</v>
      </c>
      <c r="AU31" s="359">
        <v>0</v>
      </c>
      <c r="AV31" s="359">
        <v>0</v>
      </c>
      <c r="AW31" s="359">
        <v>0</v>
      </c>
      <c r="AX31" s="359">
        <v>0</v>
      </c>
      <c r="AY31" s="359">
        <v>0</v>
      </c>
      <c r="AZ31" s="360">
        <v>200000</v>
      </c>
      <c r="BA31" s="361">
        <v>200000</v>
      </c>
      <c r="BB31" s="358">
        <v>3000</v>
      </c>
      <c r="BC31" s="359">
        <v>0</v>
      </c>
      <c r="BD31" s="359">
        <v>7832</v>
      </c>
      <c r="BE31" s="359">
        <v>16380</v>
      </c>
      <c r="BF31" s="359">
        <v>17395</v>
      </c>
      <c r="BG31" s="362">
        <v>3550</v>
      </c>
      <c r="BH31" s="361">
        <v>48157</v>
      </c>
      <c r="BI31" s="358">
        <v>2200</v>
      </c>
      <c r="BJ31" s="359">
        <v>0</v>
      </c>
      <c r="BK31" s="362">
        <v>0</v>
      </c>
      <c r="BL31" s="361">
        <v>2200</v>
      </c>
      <c r="BM31" s="363">
        <v>200000</v>
      </c>
      <c r="BN31" s="363">
        <v>48157</v>
      </c>
      <c r="BO31" s="364">
        <v>2200</v>
      </c>
      <c r="BP31" s="361">
        <v>250357</v>
      </c>
      <c r="BQ31" s="365">
        <v>62926</v>
      </c>
      <c r="BR31" s="365">
        <v>187431</v>
      </c>
    </row>
    <row r="32" spans="2:68" s="7" customFormat="1" ht="56.25" thickBot="1">
      <c r="B32" s="64"/>
      <c r="C32" s="56"/>
      <c r="D32" s="65"/>
      <c r="E32" s="65"/>
      <c r="F32" s="66"/>
      <c r="G32" s="66"/>
      <c r="H32" s="66"/>
      <c r="I32" s="66"/>
      <c r="J32" s="66"/>
      <c r="K32" s="66"/>
      <c r="L32" s="66"/>
      <c r="M32" s="66"/>
      <c r="N32" s="66"/>
      <c r="O32" s="66"/>
      <c r="P32" s="66"/>
      <c r="Q32" s="66"/>
      <c r="R32" s="67"/>
      <c r="S32" s="67"/>
      <c r="T32" s="67"/>
      <c r="U32" s="67"/>
      <c r="V32" s="67"/>
      <c r="W32" s="67"/>
      <c r="X32" s="67"/>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70" t="s">
        <v>55</v>
      </c>
      <c r="BA32" s="69"/>
      <c r="BB32" s="70" t="s">
        <v>39</v>
      </c>
      <c r="BC32" s="70" t="s">
        <v>40</v>
      </c>
      <c r="BD32" s="70" t="s">
        <v>41</v>
      </c>
      <c r="BE32" s="70" t="s">
        <v>42</v>
      </c>
      <c r="BF32" s="70" t="s">
        <v>43</v>
      </c>
      <c r="BG32" s="70" t="s">
        <v>45</v>
      </c>
      <c r="BH32" s="70" t="s">
        <v>52</v>
      </c>
      <c r="BI32" s="70" t="s">
        <v>54</v>
      </c>
      <c r="BJ32" s="70" t="s">
        <v>53</v>
      </c>
      <c r="BK32" s="70" t="s">
        <v>44</v>
      </c>
      <c r="BL32" s="70" t="s">
        <v>56</v>
      </c>
      <c r="BM32" s="80">
        <v>700</v>
      </c>
      <c r="BN32" s="68"/>
      <c r="BO32" s="14"/>
      <c r="BP32" s="14"/>
    </row>
    <row r="33" spans="2:71" s="8" customFormat="1" ht="22.5">
      <c r="B33" s="15"/>
      <c r="C33" s="1"/>
      <c r="D33" s="16"/>
      <c r="E33" s="16"/>
      <c r="F33" s="17" t="s">
        <v>61</v>
      </c>
      <c r="G33" s="18"/>
      <c r="H33" s="19" t="s">
        <v>62</v>
      </c>
      <c r="I33" s="20"/>
      <c r="J33" s="21" t="s">
        <v>63</v>
      </c>
      <c r="K33"/>
      <c r="L33"/>
      <c r="M33"/>
      <c r="N33"/>
      <c r="O33"/>
      <c r="P33" s="23"/>
      <c r="Q33" s="23"/>
      <c r="R33" s="81"/>
      <c r="S33"/>
      <c r="T33" s="22"/>
      <c r="U33" s="22"/>
      <c r="V33" s="22"/>
      <c r="W33" s="22"/>
      <c r="X33" s="22"/>
      <c r="Y33"/>
      <c r="Z33"/>
      <c r="AA33"/>
      <c r="AB33"/>
      <c r="AC33"/>
      <c r="AD33"/>
      <c r="AE33"/>
      <c r="AF33"/>
      <c r="AG33"/>
      <c r="AH33"/>
      <c r="AI33"/>
      <c r="AJ33"/>
      <c r="AK33"/>
      <c r="AL33"/>
      <c r="AM33"/>
      <c r="AN33"/>
      <c r="AO33"/>
      <c r="AP33"/>
      <c r="AQ33"/>
      <c r="AR33"/>
      <c r="AS33"/>
      <c r="AT33"/>
      <c r="AU33"/>
      <c r="AV33"/>
      <c r="AW33"/>
      <c r="AX33"/>
      <c r="AY33"/>
      <c r="BA33" s="59"/>
      <c r="BB33" s="62"/>
      <c r="BC33" s="9"/>
      <c r="BD33" s="62"/>
      <c r="BE33" s="62"/>
      <c r="BF33" s="62"/>
      <c r="BG33" s="62"/>
      <c r="BH33" s="71">
        <v>0</v>
      </c>
      <c r="BI33" s="62"/>
      <c r="BJ33" s="62"/>
      <c r="BK33" s="62"/>
      <c r="BL33" s="71">
        <v>0</v>
      </c>
      <c r="BM33" s="23">
        <v>48157</v>
      </c>
      <c r="BN33"/>
      <c r="BO33" s="24" t="s">
        <v>64</v>
      </c>
      <c r="BP33" s="24">
        <v>250357</v>
      </c>
      <c r="BQ33" s="25"/>
      <c r="BR33" s="7"/>
      <c r="BS33" s="25"/>
    </row>
    <row r="34" spans="2:71" s="8" customFormat="1" ht="33.75" customHeight="1">
      <c r="B34" s="15"/>
      <c r="C34" s="1"/>
      <c r="D34" s="26">
        <v>33</v>
      </c>
      <c r="E34" s="16"/>
      <c r="F34" s="27" t="s">
        <v>84</v>
      </c>
      <c r="G34" s="28"/>
      <c r="H34" s="28"/>
      <c r="I34" s="29"/>
      <c r="J34" s="30">
        <v>50</v>
      </c>
      <c r="K34"/>
      <c r="L34"/>
      <c r="M34"/>
      <c r="N34"/>
      <c r="O34" s="58"/>
      <c r="P34" s="78"/>
      <c r="Q34"/>
      <c r="R34"/>
      <c r="S34"/>
      <c r="T34" s="22"/>
      <c r="U34" s="22"/>
      <c r="V34" s="22"/>
      <c r="W34" s="22"/>
      <c r="X34" s="22"/>
      <c r="Y34"/>
      <c r="Z34"/>
      <c r="AA34"/>
      <c r="AB34"/>
      <c r="AC34"/>
      <c r="AD34"/>
      <c r="AE34"/>
      <c r="AF34"/>
      <c r="AG34"/>
      <c r="AH34"/>
      <c r="AI34"/>
      <c r="AJ34"/>
      <c r="AK34"/>
      <c r="AL34"/>
      <c r="AM34"/>
      <c r="AN34"/>
      <c r="AO34"/>
      <c r="AP34"/>
      <c r="AQ34"/>
      <c r="AR34"/>
      <c r="AS34"/>
      <c r="AT34"/>
      <c r="AU34"/>
      <c r="AV34"/>
      <c r="AW34"/>
      <c r="AX34"/>
      <c r="AY34"/>
      <c r="AZ34" s="262">
        <v>0.2</v>
      </c>
      <c r="BA34" s="263" t="s">
        <v>81</v>
      </c>
      <c r="BB34" s="62"/>
      <c r="BC34" s="9"/>
      <c r="BD34" s="62"/>
      <c r="BE34" s="62"/>
      <c r="BF34" s="62"/>
      <c r="BG34" s="62"/>
      <c r="BH34" s="71">
        <v>0</v>
      </c>
      <c r="BI34" s="62"/>
      <c r="BJ34" s="62"/>
      <c r="BK34" s="62"/>
      <c r="BL34" s="71">
        <v>0</v>
      </c>
      <c r="BM34"/>
      <c r="BN34"/>
      <c r="BO34" s="14" t="s">
        <v>38</v>
      </c>
      <c r="BP34" s="14">
        <v>0</v>
      </c>
      <c r="BQ34" s="25"/>
      <c r="BR34" s="7"/>
      <c r="BS34" s="25"/>
    </row>
    <row r="35" spans="2:71" s="8" customFormat="1" ht="33.75" customHeight="1">
      <c r="B35" s="15"/>
      <c r="C35" s="1"/>
      <c r="D35" s="26">
        <v>34</v>
      </c>
      <c r="E35" s="16"/>
      <c r="F35" s="27" t="s">
        <v>85</v>
      </c>
      <c r="G35" s="28"/>
      <c r="H35" s="28"/>
      <c r="I35" s="29"/>
      <c r="J35" s="30">
        <v>50</v>
      </c>
      <c r="K35"/>
      <c r="L35"/>
      <c r="M35"/>
      <c r="N35"/>
      <c r="O35" s="58"/>
      <c r="P35" s="57"/>
      <c r="Q35"/>
      <c r="R35"/>
      <c r="S35"/>
      <c r="T35" s="22"/>
      <c r="U35" s="22"/>
      <c r="V35" s="22"/>
      <c r="W35" s="22"/>
      <c r="X35" s="22"/>
      <c r="Y35"/>
      <c r="Z35"/>
      <c r="AA35" s="23"/>
      <c r="AB35" s="23"/>
      <c r="AC35" s="23"/>
      <c r="AD35" s="23"/>
      <c r="AE35" s="23"/>
      <c r="AF35" s="23"/>
      <c r="AG35" s="23"/>
      <c r="AH35" s="23"/>
      <c r="AI35" s="23"/>
      <c r="AJ35" s="23"/>
      <c r="AK35" s="23"/>
      <c r="AL35" s="23"/>
      <c r="AM35" s="23"/>
      <c r="AN35" s="23"/>
      <c r="AO35" s="23"/>
      <c r="AP35" s="23"/>
      <c r="AQ35" s="23"/>
      <c r="AR35" s="23"/>
      <c r="AS35" s="23"/>
      <c r="AT35" s="23"/>
      <c r="AU35" s="23"/>
      <c r="AV35" s="23"/>
      <c r="AW35"/>
      <c r="AX35"/>
      <c r="AY35"/>
      <c r="AZ35" s="262">
        <v>0.16</v>
      </c>
      <c r="BA35" s="263" t="s">
        <v>77</v>
      </c>
      <c r="BB35" s="62"/>
      <c r="BC35" s="9"/>
      <c r="BD35" s="62"/>
      <c r="BE35" s="62"/>
      <c r="BF35" s="62"/>
      <c r="BG35" s="62"/>
      <c r="BH35" s="71">
        <v>0</v>
      </c>
      <c r="BI35" s="62"/>
      <c r="BJ35" s="62"/>
      <c r="BK35" s="62"/>
      <c r="BL35" s="71">
        <v>0</v>
      </c>
      <c r="BM35"/>
      <c r="BN35"/>
      <c r="BO35" s="14"/>
      <c r="BP35" s="14">
        <v>250357</v>
      </c>
      <c r="BQ35" s="25"/>
      <c r="BR35" s="7"/>
      <c r="BS35" s="25"/>
    </row>
    <row r="36" spans="2:71" s="8" customFormat="1" ht="33.75" customHeight="1">
      <c r="B36" s="15"/>
      <c r="C36" s="1"/>
      <c r="D36" s="26">
        <v>35</v>
      </c>
      <c r="E36" s="16"/>
      <c r="F36" s="27" t="s">
        <v>86</v>
      </c>
      <c r="G36" s="28"/>
      <c r="H36" s="28"/>
      <c r="I36" s="29"/>
      <c r="J36" s="30">
        <v>50</v>
      </c>
      <c r="K36"/>
      <c r="L36"/>
      <c r="M36"/>
      <c r="N36"/>
      <c r="O36" s="58"/>
      <c r="P36" s="57"/>
      <c r="Q36"/>
      <c r="R36"/>
      <c r="S36"/>
      <c r="T36" s="22"/>
      <c r="U36" s="22"/>
      <c r="V36" s="22"/>
      <c r="W36" s="22"/>
      <c r="X36" s="22"/>
      <c r="Y36"/>
      <c r="Z36"/>
      <c r="AA36"/>
      <c r="AB36"/>
      <c r="AC36"/>
      <c r="AD36"/>
      <c r="AE36"/>
      <c r="AF36"/>
      <c r="AG36"/>
      <c r="AH36"/>
      <c r="AI36"/>
      <c r="AJ36"/>
      <c r="AK36"/>
      <c r="AL36"/>
      <c r="AM36"/>
      <c r="AN36"/>
      <c r="AO36"/>
      <c r="AP36"/>
      <c r="AQ36"/>
      <c r="AR36"/>
      <c r="AS36"/>
      <c r="AT36"/>
      <c r="AU36"/>
      <c r="AV36"/>
      <c r="AW36"/>
      <c r="AX36"/>
      <c r="AY36"/>
      <c r="AZ36" s="262">
        <v>0.08</v>
      </c>
      <c r="BA36" s="263" t="s">
        <v>79</v>
      </c>
      <c r="BB36" s="61"/>
      <c r="BC36" s="9"/>
      <c r="BD36" s="62"/>
      <c r="BE36" s="62"/>
      <c r="BF36" s="62"/>
      <c r="BG36" s="62"/>
      <c r="BH36" s="71">
        <v>0</v>
      </c>
      <c r="BI36" s="62"/>
      <c r="BJ36" s="62"/>
      <c r="BK36" s="62"/>
      <c r="BL36" s="71">
        <v>0</v>
      </c>
      <c r="BM36"/>
      <c r="BN36" s="75"/>
      <c r="BO36" s="14"/>
      <c r="BP36" s="14"/>
      <c r="BQ36" s="25"/>
      <c r="BR36" s="7"/>
      <c r="BS36" s="25"/>
    </row>
    <row r="37" spans="2:71" s="8" customFormat="1" ht="33.75" customHeight="1">
      <c r="B37" s="15"/>
      <c r="C37" s="1"/>
      <c r="D37" s="26">
        <v>36</v>
      </c>
      <c r="E37" s="16"/>
      <c r="F37" s="27" t="s">
        <v>87</v>
      </c>
      <c r="G37" s="28"/>
      <c r="H37" s="28"/>
      <c r="I37" s="29"/>
      <c r="J37" s="30">
        <v>50</v>
      </c>
      <c r="K37"/>
      <c r="L37"/>
      <c r="M37"/>
      <c r="N37"/>
      <c r="O37" s="58"/>
      <c r="P37" s="57"/>
      <c r="Q37"/>
      <c r="R37"/>
      <c r="S37"/>
      <c r="T37" s="22"/>
      <c r="U37" s="22"/>
      <c r="V37" s="22"/>
      <c r="W37" s="22"/>
      <c r="X37" s="22"/>
      <c r="Y37"/>
      <c r="Z37"/>
      <c r="AA37"/>
      <c r="AB37"/>
      <c r="AC37"/>
      <c r="AD37"/>
      <c r="AE37"/>
      <c r="AF37"/>
      <c r="AG37"/>
      <c r="AH37"/>
      <c r="AI37"/>
      <c r="AJ37"/>
      <c r="AK37"/>
      <c r="AL37"/>
      <c r="AM37"/>
      <c r="AN37"/>
      <c r="AO37"/>
      <c r="AP37"/>
      <c r="AQ37"/>
      <c r="AR37"/>
      <c r="AS37"/>
      <c r="AT37"/>
      <c r="AU37"/>
      <c r="AV37"/>
      <c r="AW37"/>
      <c r="AX37"/>
      <c r="AY37"/>
      <c r="AZ37" s="262">
        <v>0.12</v>
      </c>
      <c r="BA37" s="263" t="s">
        <v>83</v>
      </c>
      <c r="BB37" s="61"/>
      <c r="BC37" s="9"/>
      <c r="BD37" s="62"/>
      <c r="BE37" s="62"/>
      <c r="BF37" s="62"/>
      <c r="BG37" s="62"/>
      <c r="BH37" s="71">
        <v>0</v>
      </c>
      <c r="BI37" s="62"/>
      <c r="BJ37" s="62"/>
      <c r="BK37" s="62"/>
      <c r="BL37" s="71">
        <v>0</v>
      </c>
      <c r="BM37"/>
      <c r="BN37" s="75"/>
      <c r="BO37" s="14"/>
      <c r="BP37" s="14"/>
      <c r="BQ37" s="25"/>
      <c r="BR37" s="7"/>
      <c r="BS37" s="25"/>
    </row>
    <row r="38" spans="2:71" s="8" customFormat="1" ht="33.75" customHeight="1">
      <c r="B38" s="15"/>
      <c r="C38" s="1"/>
      <c r="D38" s="26">
        <v>37</v>
      </c>
      <c r="E38" s="16"/>
      <c r="F38" s="27" t="s">
        <v>88</v>
      </c>
      <c r="G38" s="28"/>
      <c r="H38" s="28"/>
      <c r="I38" s="29"/>
      <c r="J38" s="30">
        <v>50</v>
      </c>
      <c r="K38"/>
      <c r="L38"/>
      <c r="M38"/>
      <c r="N38"/>
      <c r="O38" s="58"/>
      <c r="P38" s="57"/>
      <c r="Q38"/>
      <c r="R38"/>
      <c r="S38"/>
      <c r="T38" s="22"/>
      <c r="U38" s="22"/>
      <c r="V38" s="22"/>
      <c r="W38" s="22"/>
      <c r="X38" s="22"/>
      <c r="Y38"/>
      <c r="Z38"/>
      <c r="AA38"/>
      <c r="AB38"/>
      <c r="AC38"/>
      <c r="AD38"/>
      <c r="AE38"/>
      <c r="AF38"/>
      <c r="AG38"/>
      <c r="AH38"/>
      <c r="AI38"/>
      <c r="AJ38"/>
      <c r="AK38"/>
      <c r="AL38"/>
      <c r="AM38"/>
      <c r="AN38"/>
      <c r="AO38"/>
      <c r="AP38"/>
      <c r="AQ38"/>
      <c r="AR38"/>
      <c r="AS38"/>
      <c r="AT38"/>
      <c r="AU38"/>
      <c r="AV38"/>
      <c r="AW38"/>
      <c r="AX38"/>
      <c r="AY38"/>
      <c r="AZ38" s="262">
        <v>0.16</v>
      </c>
      <c r="BA38" s="264" t="s">
        <v>78</v>
      </c>
      <c r="BB38" s="61"/>
      <c r="BC38" s="9"/>
      <c r="BD38" s="62"/>
      <c r="BE38" s="62"/>
      <c r="BF38" s="62"/>
      <c r="BG38" s="62"/>
      <c r="BH38" s="71">
        <v>0</v>
      </c>
      <c r="BI38" s="62"/>
      <c r="BJ38" s="62"/>
      <c r="BK38" s="62"/>
      <c r="BL38" s="71">
        <v>0</v>
      </c>
      <c r="BM38"/>
      <c r="BN38" s="75"/>
      <c r="BO38" s="14"/>
      <c r="BP38" s="14"/>
      <c r="BQ38" s="25"/>
      <c r="BR38" s="7"/>
      <c r="BS38" s="25"/>
    </row>
    <row r="39" spans="2:71" s="8" customFormat="1" ht="33.75" customHeight="1" thickBot="1">
      <c r="B39" s="15"/>
      <c r="C39" s="1"/>
      <c r="D39" s="26">
        <v>38</v>
      </c>
      <c r="E39" s="16"/>
      <c r="F39" s="27" t="s">
        <v>89</v>
      </c>
      <c r="G39" s="28"/>
      <c r="H39" s="28"/>
      <c r="I39" s="29"/>
      <c r="J39" s="30">
        <v>50</v>
      </c>
      <c r="K39"/>
      <c r="L39"/>
      <c r="M39"/>
      <c r="N39"/>
      <c r="O39" s="58"/>
      <c r="P39" s="57"/>
      <c r="Q39"/>
      <c r="R39"/>
      <c r="S39"/>
      <c r="T39" s="22"/>
      <c r="U39" s="22"/>
      <c r="V39" s="22"/>
      <c r="W39" s="22"/>
      <c r="X39" s="22"/>
      <c r="Y39"/>
      <c r="Z39"/>
      <c r="AA39"/>
      <c r="AB39"/>
      <c r="AC39"/>
      <c r="AD39"/>
      <c r="AE39"/>
      <c r="AF39"/>
      <c r="AG39"/>
      <c r="AH39"/>
      <c r="AI39"/>
      <c r="AJ39"/>
      <c r="AK39"/>
      <c r="AL39"/>
      <c r="AM39"/>
      <c r="AN39"/>
      <c r="AO39"/>
      <c r="AP39"/>
      <c r="AQ39"/>
      <c r="AR39"/>
      <c r="AS39"/>
      <c r="AT39"/>
      <c r="AU39"/>
      <c r="AV39"/>
      <c r="AW39"/>
      <c r="AX39"/>
      <c r="AY39"/>
      <c r="AZ39" s="262">
        <v>0.08</v>
      </c>
      <c r="BA39" s="265" t="s">
        <v>102</v>
      </c>
      <c r="BB39" s="61"/>
      <c r="BC39" s="9"/>
      <c r="BD39" s="62"/>
      <c r="BE39" s="62"/>
      <c r="BF39" s="62"/>
      <c r="BG39" s="62"/>
      <c r="BH39" s="71">
        <v>0</v>
      </c>
      <c r="BI39" s="62"/>
      <c r="BL39" s="71">
        <v>0</v>
      </c>
      <c r="BM39"/>
      <c r="BN39" s="76"/>
      <c r="BO39" s="77"/>
      <c r="BP39" s="77"/>
      <c r="BQ39" s="25"/>
      <c r="BR39" s="7"/>
      <c r="BS39" s="25"/>
    </row>
    <row r="40" spans="2:71" s="8" customFormat="1" ht="33.75" customHeight="1" thickTop="1">
      <c r="B40" s="15"/>
      <c r="C40" s="1"/>
      <c r="D40" s="26">
        <v>39</v>
      </c>
      <c r="E40" s="16"/>
      <c r="F40" s="27" t="s">
        <v>90</v>
      </c>
      <c r="G40" s="28"/>
      <c r="H40" s="28"/>
      <c r="I40" s="29"/>
      <c r="J40" s="30">
        <v>50</v>
      </c>
      <c r="K40"/>
      <c r="L40"/>
      <c r="M40"/>
      <c r="N40"/>
      <c r="O40" s="58"/>
      <c r="P40" s="57"/>
      <c r="Q40"/>
      <c r="R40"/>
      <c r="S40"/>
      <c r="T40" s="22"/>
      <c r="U40" s="22"/>
      <c r="V40" s="22"/>
      <c r="W40" s="22"/>
      <c r="X40" s="22"/>
      <c r="Y40"/>
      <c r="Z40"/>
      <c r="AA40"/>
      <c r="AB40"/>
      <c r="AC40"/>
      <c r="AD40"/>
      <c r="AE40"/>
      <c r="AF40"/>
      <c r="AG40"/>
      <c r="AH40"/>
      <c r="AI40"/>
      <c r="AJ40"/>
      <c r="AK40"/>
      <c r="AL40"/>
      <c r="AM40"/>
      <c r="AN40"/>
      <c r="AO40"/>
      <c r="AP40"/>
      <c r="AQ40"/>
      <c r="AR40"/>
      <c r="AS40"/>
      <c r="AT40"/>
      <c r="AU40"/>
      <c r="AV40"/>
      <c r="AW40"/>
      <c r="AX40"/>
      <c r="AY40"/>
      <c r="AZ40" s="262">
        <v>0.08</v>
      </c>
      <c r="BA40" s="264" t="s">
        <v>80</v>
      </c>
      <c r="BD40" s="73"/>
      <c r="BH40" s="71">
        <v>0</v>
      </c>
      <c r="BL40" s="71">
        <v>0</v>
      </c>
      <c r="BM40"/>
      <c r="BN40" s="75"/>
      <c r="BO40" s="14"/>
      <c r="BP40" s="14"/>
      <c r="BQ40" s="25"/>
      <c r="BR40" s="7"/>
      <c r="BS40" s="25"/>
    </row>
    <row r="41" spans="2:71" s="8" customFormat="1" ht="33.75" customHeight="1">
      <c r="B41" s="15"/>
      <c r="C41" s="1"/>
      <c r="D41" s="26">
        <v>40</v>
      </c>
      <c r="E41" s="16"/>
      <c r="F41" s="27" t="s">
        <v>91</v>
      </c>
      <c r="G41" s="28"/>
      <c r="H41" s="28"/>
      <c r="I41" s="29"/>
      <c r="J41" s="30">
        <v>50</v>
      </c>
      <c r="K41"/>
      <c r="L41"/>
      <c r="M41"/>
      <c r="N41"/>
      <c r="O41"/>
      <c r="P41" s="57"/>
      <c r="Q41"/>
      <c r="R41"/>
      <c r="S41"/>
      <c r="T41" s="22"/>
      <c r="U41" s="22"/>
      <c r="V41" s="22"/>
      <c r="W41" s="22"/>
      <c r="X41" s="22"/>
      <c r="Y41"/>
      <c r="Z41"/>
      <c r="AA41"/>
      <c r="AB41"/>
      <c r="AC41"/>
      <c r="AD41"/>
      <c r="AE41"/>
      <c r="AF41"/>
      <c r="AG41"/>
      <c r="AH41"/>
      <c r="AI41"/>
      <c r="AJ41"/>
      <c r="AK41"/>
      <c r="AL41"/>
      <c r="AM41"/>
      <c r="AN41"/>
      <c r="AO41"/>
      <c r="AP41"/>
      <c r="AQ41"/>
      <c r="AR41"/>
      <c r="AS41"/>
      <c r="AT41"/>
      <c r="AU41"/>
      <c r="AV41"/>
      <c r="AW41"/>
      <c r="AX41"/>
      <c r="AY41"/>
      <c r="AZ41" s="262">
        <v>0.04</v>
      </c>
      <c r="BA41" s="264" t="s">
        <v>82</v>
      </c>
      <c r="BD41" s="73"/>
      <c r="BH41" s="71">
        <v>0</v>
      </c>
      <c r="BL41" s="71">
        <v>0</v>
      </c>
      <c r="BM41"/>
      <c r="BN41" s="75"/>
      <c r="BO41" s="14"/>
      <c r="BP41" s="14"/>
      <c r="BQ41" s="25"/>
      <c r="BR41" s="7"/>
      <c r="BS41" s="25"/>
    </row>
    <row r="42" spans="2:71" s="8" customFormat="1" ht="33.75" customHeight="1">
      <c r="B42" s="15"/>
      <c r="C42" s="1"/>
      <c r="D42" s="26">
        <v>41</v>
      </c>
      <c r="E42" s="16"/>
      <c r="F42" s="27" t="s">
        <v>92</v>
      </c>
      <c r="G42" s="28"/>
      <c r="H42" s="28"/>
      <c r="I42" s="29"/>
      <c r="J42" s="30">
        <v>50</v>
      </c>
      <c r="K42"/>
      <c r="L42"/>
      <c r="M42"/>
      <c r="N42"/>
      <c r="O42"/>
      <c r="P42" s="57"/>
      <c r="Q42"/>
      <c r="R42"/>
      <c r="S42"/>
      <c r="T42" s="22"/>
      <c r="U42" s="22"/>
      <c r="V42" s="22"/>
      <c r="W42" s="22"/>
      <c r="X42" s="22"/>
      <c r="Y42"/>
      <c r="Z42"/>
      <c r="AA42"/>
      <c r="AB42"/>
      <c r="AC42"/>
      <c r="AD42"/>
      <c r="AE42"/>
      <c r="AF42"/>
      <c r="AG42"/>
      <c r="AH42"/>
      <c r="AI42"/>
      <c r="AJ42"/>
      <c r="AK42"/>
      <c r="AL42"/>
      <c r="AM42"/>
      <c r="AN42"/>
      <c r="AO42"/>
      <c r="AP42"/>
      <c r="AQ42"/>
      <c r="AR42"/>
      <c r="AS42"/>
      <c r="AT42"/>
      <c r="AU42"/>
      <c r="AV42"/>
      <c r="AW42"/>
      <c r="AX42"/>
      <c r="AY42"/>
      <c r="AZ42" s="262">
        <v>0.08</v>
      </c>
      <c r="BA42" s="264" t="s">
        <v>103</v>
      </c>
      <c r="BD42" s="73"/>
      <c r="BH42" s="71">
        <v>0</v>
      </c>
      <c r="BL42" s="71">
        <v>0</v>
      </c>
      <c r="BM42"/>
      <c r="BN42" s="75"/>
      <c r="BO42" s="14"/>
      <c r="BP42" s="14"/>
      <c r="BQ42" s="25"/>
      <c r="BR42" s="7"/>
      <c r="BS42" s="25"/>
    </row>
    <row r="43" spans="2:71" s="8" customFormat="1" ht="33.75" customHeight="1">
      <c r="B43" s="15"/>
      <c r="C43" s="1"/>
      <c r="D43" s="26">
        <v>42</v>
      </c>
      <c r="E43" s="16"/>
      <c r="F43" s="27" t="s">
        <v>93</v>
      </c>
      <c r="G43" s="28"/>
      <c r="H43" s="28"/>
      <c r="I43" s="29"/>
      <c r="J43" s="30">
        <v>50</v>
      </c>
      <c r="K43"/>
      <c r="L43"/>
      <c r="M43"/>
      <c r="N43"/>
      <c r="O43"/>
      <c r="P43" s="57"/>
      <c r="Q43"/>
      <c r="R43"/>
      <c r="S43"/>
      <c r="T43" s="22"/>
      <c r="U43" s="22"/>
      <c r="V43" s="22"/>
      <c r="W43" s="22"/>
      <c r="X43" s="22"/>
      <c r="Y43"/>
      <c r="Z43"/>
      <c r="AA43"/>
      <c r="AB43"/>
      <c r="AC43"/>
      <c r="AD43"/>
      <c r="AE43"/>
      <c r="AF43"/>
      <c r="AG43"/>
      <c r="AH43"/>
      <c r="AI43"/>
      <c r="AJ43"/>
      <c r="AK43"/>
      <c r="AL43"/>
      <c r="AM43"/>
      <c r="AN43"/>
      <c r="AO43"/>
      <c r="AP43"/>
      <c r="AQ43"/>
      <c r="AR43"/>
      <c r="AS43"/>
      <c r="AT43"/>
      <c r="AU43"/>
      <c r="AV43"/>
      <c r="AW43"/>
      <c r="AX43"/>
      <c r="AY43"/>
      <c r="AZ43" s="262"/>
      <c r="BA43" s="264"/>
      <c r="BB43" s="73"/>
      <c r="BC43" s="9"/>
      <c r="BD43" s="73"/>
      <c r="BE43" s="73"/>
      <c r="BF43" s="73"/>
      <c r="BG43" s="73"/>
      <c r="BH43" s="71">
        <v>0</v>
      </c>
      <c r="BI43" s="73"/>
      <c r="BJ43" s="73"/>
      <c r="BK43" s="73"/>
      <c r="BL43" s="71">
        <v>0</v>
      </c>
      <c r="BM43"/>
      <c r="BN43"/>
      <c r="BO43" s="14"/>
      <c r="BP43" s="14"/>
      <c r="BQ43" s="25"/>
      <c r="BR43" s="7"/>
      <c r="BS43" s="25"/>
    </row>
    <row r="44" spans="2:71" s="8" customFormat="1" ht="33.75" customHeight="1">
      <c r="B44" s="15"/>
      <c r="C44" s="1"/>
      <c r="D44" s="26">
        <v>43</v>
      </c>
      <c r="E44" s="16"/>
      <c r="F44" s="27" t="s">
        <v>94</v>
      </c>
      <c r="G44" s="28"/>
      <c r="H44" s="28"/>
      <c r="I44" s="29"/>
      <c r="J44" s="30">
        <v>50</v>
      </c>
      <c r="K44"/>
      <c r="L44"/>
      <c r="M44"/>
      <c r="N44"/>
      <c r="O44"/>
      <c r="P44" s="57"/>
      <c r="Q44"/>
      <c r="R44"/>
      <c r="S44"/>
      <c r="T44" s="22"/>
      <c r="U44" s="22"/>
      <c r="V44" s="22"/>
      <c r="W44" s="22"/>
      <c r="X44" s="22"/>
      <c r="Y44" t="s">
        <v>65</v>
      </c>
      <c r="Z44"/>
      <c r="AA44"/>
      <c r="AB44"/>
      <c r="AC44"/>
      <c r="AD44"/>
      <c r="AE44"/>
      <c r="AF44"/>
      <c r="AG44"/>
      <c r="AH44"/>
      <c r="AI44"/>
      <c r="AJ44"/>
      <c r="AK44"/>
      <c r="AL44"/>
      <c r="AM44"/>
      <c r="AN44"/>
      <c r="AO44"/>
      <c r="AP44"/>
      <c r="AQ44"/>
      <c r="AR44"/>
      <c r="AS44"/>
      <c r="AT44"/>
      <c r="AU44"/>
      <c r="AV44"/>
      <c r="AW44"/>
      <c r="AX44"/>
      <c r="AY44"/>
      <c r="AZ44" s="262"/>
      <c r="BA44" s="264"/>
      <c r="BD44" s="73"/>
      <c r="BH44" s="71">
        <v>0</v>
      </c>
      <c r="BL44" s="71">
        <v>0</v>
      </c>
      <c r="BM44"/>
      <c r="BN44"/>
      <c r="BO44" s="14"/>
      <c r="BP44" s="14"/>
      <c r="BQ44" s="25"/>
      <c r="BR44" s="7"/>
      <c r="BS44" s="25"/>
    </row>
    <row r="45" spans="2:70" s="8" customFormat="1" ht="33.75" customHeight="1" thickBot="1">
      <c r="B45" s="15"/>
      <c r="C45" s="1"/>
      <c r="D45" s="26">
        <v>44</v>
      </c>
      <c r="E45" s="16"/>
      <c r="F45" s="27" t="s">
        <v>95</v>
      </c>
      <c r="G45" s="28"/>
      <c r="H45" s="28"/>
      <c r="I45" s="29"/>
      <c r="J45" s="30">
        <v>50</v>
      </c>
      <c r="K45"/>
      <c r="L45"/>
      <c r="M45"/>
      <c r="N45"/>
      <c r="O45"/>
      <c r="P45"/>
      <c r="Q45"/>
      <c r="R45"/>
      <c r="S45"/>
      <c r="T45" s="34"/>
      <c r="U45" s="34"/>
      <c r="V45" s="34"/>
      <c r="W45" s="34"/>
      <c r="X45" s="34"/>
      <c r="Y45"/>
      <c r="Z45"/>
      <c r="AA45"/>
      <c r="AB45"/>
      <c r="AC45"/>
      <c r="AD45"/>
      <c r="AE45"/>
      <c r="AF45"/>
      <c r="AG45"/>
      <c r="AH45"/>
      <c r="AI45"/>
      <c r="AJ45"/>
      <c r="AK45"/>
      <c r="AL45"/>
      <c r="AM45"/>
      <c r="AN45"/>
      <c r="AO45"/>
      <c r="AP45"/>
      <c r="AQ45"/>
      <c r="AR45"/>
      <c r="AS45"/>
      <c r="AT45"/>
      <c r="AU45"/>
      <c r="AV45"/>
      <c r="AW45"/>
      <c r="AX45"/>
      <c r="AY45"/>
      <c r="AZ45" s="264"/>
      <c r="BA45" s="74"/>
      <c r="BB45" s="74"/>
      <c r="BC45" s="74"/>
      <c r="BD45" s="63"/>
      <c r="BE45" s="74"/>
      <c r="BF45" s="74"/>
      <c r="BG45" s="74"/>
      <c r="BH45" s="72">
        <v>0</v>
      </c>
      <c r="BI45" s="74"/>
      <c r="BJ45" s="74"/>
      <c r="BK45" s="74"/>
      <c r="BL45" s="72">
        <v>0</v>
      </c>
      <c r="BM45"/>
      <c r="BN45"/>
      <c r="BO45" s="35"/>
      <c r="BP45" s="35"/>
      <c r="BQ45" s="7"/>
      <c r="BR45" s="7"/>
    </row>
    <row r="46" spans="2:70" s="8" customFormat="1" ht="33.75" customHeight="1" thickTop="1">
      <c r="B46" s="15"/>
      <c r="C46" s="1"/>
      <c r="D46" s="26">
        <v>45</v>
      </c>
      <c r="E46" s="16"/>
      <c r="F46" s="27" t="s">
        <v>96</v>
      </c>
      <c r="G46" s="28"/>
      <c r="H46" s="28"/>
      <c r="I46" s="29"/>
      <c r="J46" s="30">
        <v>50</v>
      </c>
      <c r="K46"/>
      <c r="L46"/>
      <c r="M46"/>
      <c r="N46"/>
      <c r="O46"/>
      <c r="P46" s="57"/>
      <c r="Q46"/>
      <c r="R46"/>
      <c r="S46"/>
      <c r="T46" s="34"/>
      <c r="U46" s="34"/>
      <c r="V46" s="34"/>
      <c r="W46" s="34"/>
      <c r="X46" s="34"/>
      <c r="Y46"/>
      <c r="Z46"/>
      <c r="AA46"/>
      <c r="AB46"/>
      <c r="AC46"/>
      <c r="AD46"/>
      <c r="AE46"/>
      <c r="AF46"/>
      <c r="AG46"/>
      <c r="AH46"/>
      <c r="AI46"/>
      <c r="AJ46"/>
      <c r="AK46"/>
      <c r="AL46"/>
      <c r="AM46"/>
      <c r="AN46"/>
      <c r="AO46"/>
      <c r="AP46"/>
      <c r="AQ46"/>
      <c r="AR46"/>
      <c r="AS46"/>
      <c r="AT46"/>
      <c r="AU46"/>
      <c r="AV46"/>
      <c r="AW46"/>
      <c r="AX46"/>
      <c r="AY46"/>
      <c r="AZ46"/>
      <c r="BA46" s="59"/>
      <c r="BB46" s="62">
        <v>0</v>
      </c>
      <c r="BC46" s="62">
        <v>0</v>
      </c>
      <c r="BD46" s="62">
        <v>0</v>
      </c>
      <c r="BE46" s="62">
        <v>0</v>
      </c>
      <c r="BF46" s="62">
        <v>0</v>
      </c>
      <c r="BG46" s="62">
        <v>0</v>
      </c>
      <c r="BH46" s="62">
        <v>0</v>
      </c>
      <c r="BI46" s="62">
        <v>0</v>
      </c>
      <c r="BJ46" s="62">
        <v>0</v>
      </c>
      <c r="BK46" s="62">
        <v>0</v>
      </c>
      <c r="BL46" s="62">
        <v>0</v>
      </c>
      <c r="BM46"/>
      <c r="BN46"/>
      <c r="BO46" s="14"/>
      <c r="BP46" s="14"/>
      <c r="BQ46" s="7"/>
      <c r="BR46" s="7"/>
    </row>
    <row r="47" spans="2:70" s="8" customFormat="1" ht="33.75" customHeight="1">
      <c r="B47" s="15"/>
      <c r="C47" s="1"/>
      <c r="D47" s="26">
        <v>46</v>
      </c>
      <c r="E47" s="16"/>
      <c r="F47" s="27" t="s">
        <v>97</v>
      </c>
      <c r="G47" s="28"/>
      <c r="H47" s="28"/>
      <c r="I47" s="29"/>
      <c r="J47" s="30">
        <v>50</v>
      </c>
      <c r="K47"/>
      <c r="L47"/>
      <c r="M47"/>
      <c r="N47"/>
      <c r="O47"/>
      <c r="P47" s="57"/>
      <c r="Q47"/>
      <c r="R47"/>
      <c r="S47"/>
      <c r="T47" s="34"/>
      <c r="U47" s="34"/>
      <c r="V47" s="34"/>
      <c r="W47" s="34"/>
      <c r="X47" s="34"/>
      <c r="Y47"/>
      <c r="Z47"/>
      <c r="AA47"/>
      <c r="AB47"/>
      <c r="AC47"/>
      <c r="AD47"/>
      <c r="AE47"/>
      <c r="AF47"/>
      <c r="AG47"/>
      <c r="AH47"/>
      <c r="AI47"/>
      <c r="AJ47"/>
      <c r="AK47"/>
      <c r="AL47"/>
      <c r="AM47"/>
      <c r="AN47"/>
      <c r="AO47"/>
      <c r="AP47"/>
      <c r="AQ47"/>
      <c r="AR47"/>
      <c r="AS47"/>
      <c r="AT47"/>
      <c r="AU47"/>
      <c r="AV47"/>
      <c r="AW47"/>
      <c r="AX47"/>
      <c r="AY47"/>
      <c r="AZ47"/>
      <c r="BA47" s="13"/>
      <c r="BB47" s="60"/>
      <c r="BD47"/>
      <c r="BE47"/>
      <c r="BF47"/>
      <c r="BG47"/>
      <c r="BH47"/>
      <c r="BI47"/>
      <c r="BK47"/>
      <c r="BL47"/>
      <c r="BM47"/>
      <c r="BN47"/>
      <c r="BO47" s="14"/>
      <c r="BP47" s="14"/>
      <c r="BQ47" s="7"/>
      <c r="BR47" s="7"/>
    </row>
    <row r="48" spans="2:70" s="8" customFormat="1" ht="33.75" customHeight="1">
      <c r="B48" s="15"/>
      <c r="C48" s="1"/>
      <c r="D48" s="26">
        <v>47</v>
      </c>
      <c r="E48" s="16"/>
      <c r="F48" s="27" t="s">
        <v>98</v>
      </c>
      <c r="G48" s="28"/>
      <c r="H48" s="28"/>
      <c r="I48" s="29"/>
      <c r="J48" s="30">
        <v>50</v>
      </c>
      <c r="K48"/>
      <c r="L48"/>
      <c r="M48"/>
      <c r="N48"/>
      <c r="O48"/>
      <c r="P48" s="57"/>
      <c r="Q48"/>
      <c r="R48"/>
      <c r="S48"/>
      <c r="T48" s="34"/>
      <c r="U48" s="34"/>
      <c r="V48" s="34"/>
      <c r="W48" s="34"/>
      <c r="X48" s="34"/>
      <c r="Y48"/>
      <c r="Z48"/>
      <c r="AA48"/>
      <c r="AB48"/>
      <c r="AC48"/>
      <c r="AD48"/>
      <c r="AE48"/>
      <c r="AF48"/>
      <c r="AG48"/>
      <c r="AH48"/>
      <c r="AI48"/>
      <c r="AJ48"/>
      <c r="AK48"/>
      <c r="AL48"/>
      <c r="AM48"/>
      <c r="AN48"/>
      <c r="AO48"/>
      <c r="AP48"/>
      <c r="AQ48"/>
      <c r="AR48"/>
      <c r="AS48"/>
      <c r="AT48"/>
      <c r="AU48"/>
      <c r="AV48"/>
      <c r="AW48"/>
      <c r="AX48"/>
      <c r="AY48"/>
      <c r="AZ48"/>
      <c r="BA48" s="13"/>
      <c r="BB48"/>
      <c r="BD48" s="13"/>
      <c r="BE48" s="23"/>
      <c r="BF48" s="23"/>
      <c r="BG48"/>
      <c r="BH48"/>
      <c r="BI48"/>
      <c r="BK48"/>
      <c r="BL48"/>
      <c r="BM48"/>
      <c r="BN48"/>
      <c r="BO48" s="14"/>
      <c r="BP48" s="14"/>
      <c r="BQ48" s="7"/>
      <c r="BR48" s="7"/>
    </row>
    <row r="49" spans="2:70" s="8" customFormat="1" ht="33.75" customHeight="1">
      <c r="B49" s="15"/>
      <c r="C49" s="1"/>
      <c r="D49" s="26">
        <v>48</v>
      </c>
      <c r="E49" s="16"/>
      <c r="F49" s="27" t="s">
        <v>99</v>
      </c>
      <c r="G49" s="28"/>
      <c r="H49" s="28"/>
      <c r="I49" s="29"/>
      <c r="J49" s="30">
        <v>50</v>
      </c>
      <c r="K49"/>
      <c r="L49"/>
      <c r="M49"/>
      <c r="N49"/>
      <c r="O49"/>
      <c r="P49" s="57"/>
      <c r="Q49"/>
      <c r="R49"/>
      <c r="S49"/>
      <c r="T49" s="34"/>
      <c r="U49" s="34"/>
      <c r="V49" s="34"/>
      <c r="W49" s="34"/>
      <c r="X49" s="34"/>
      <c r="Y49"/>
      <c r="Z49"/>
      <c r="AA49"/>
      <c r="AB49"/>
      <c r="AC49"/>
      <c r="AD49"/>
      <c r="AE49"/>
      <c r="AF49"/>
      <c r="AG49"/>
      <c r="AH49"/>
      <c r="AI49"/>
      <c r="AJ49"/>
      <c r="AK49"/>
      <c r="AL49"/>
      <c r="AM49"/>
      <c r="AN49"/>
      <c r="AO49"/>
      <c r="AP49"/>
      <c r="AQ49"/>
      <c r="AR49"/>
      <c r="AS49"/>
      <c r="AT49"/>
      <c r="AU49"/>
      <c r="AV49"/>
      <c r="AW49"/>
      <c r="AX49"/>
      <c r="AY49"/>
      <c r="AZ49"/>
      <c r="BA49" s="13"/>
      <c r="BB49"/>
      <c r="BC49" s="8">
        <v>0</v>
      </c>
      <c r="BD49"/>
      <c r="BE49" s="23"/>
      <c r="BF49" s="23"/>
      <c r="BG49"/>
      <c r="BH49"/>
      <c r="BI49"/>
      <c r="BK49"/>
      <c r="BL49"/>
      <c r="BM49"/>
      <c r="BN49"/>
      <c r="BO49" s="14"/>
      <c r="BP49" s="14"/>
      <c r="BQ49" s="7"/>
      <c r="BR49" s="7"/>
    </row>
    <row r="50" spans="2:70" s="8" customFormat="1" ht="33.75" customHeight="1">
      <c r="B50" s="15"/>
      <c r="C50" s="1"/>
      <c r="D50" s="26">
        <v>49</v>
      </c>
      <c r="E50" s="16"/>
      <c r="F50" s="27" t="s">
        <v>100</v>
      </c>
      <c r="G50" s="28"/>
      <c r="H50" s="28"/>
      <c r="I50" s="29"/>
      <c r="J50" s="30">
        <v>50</v>
      </c>
      <c r="K50"/>
      <c r="L50"/>
      <c r="M50"/>
      <c r="N50"/>
      <c r="O50"/>
      <c r="P50" s="57"/>
      <c r="Q50"/>
      <c r="R50"/>
      <c r="S50"/>
      <c r="T50" s="34"/>
      <c r="U50" s="34"/>
      <c r="V50" s="34"/>
      <c r="W50" s="34"/>
      <c r="X50" s="34"/>
      <c r="Y50"/>
      <c r="Z50"/>
      <c r="AA50"/>
      <c r="AB50"/>
      <c r="AC50"/>
      <c r="AD50"/>
      <c r="AE50"/>
      <c r="AF50"/>
      <c r="AG50"/>
      <c r="AH50"/>
      <c r="AI50"/>
      <c r="AJ50"/>
      <c r="AK50"/>
      <c r="AL50"/>
      <c r="AM50"/>
      <c r="AN50"/>
      <c r="AO50"/>
      <c r="AP50"/>
      <c r="AQ50"/>
      <c r="AR50"/>
      <c r="AS50"/>
      <c r="AT50"/>
      <c r="AU50"/>
      <c r="AV50"/>
      <c r="AW50"/>
      <c r="AX50"/>
      <c r="AY50"/>
      <c r="AZ50"/>
      <c r="BA50" s="13"/>
      <c r="BB50"/>
      <c r="BD50"/>
      <c r="BE50" s="79"/>
      <c r="BF50"/>
      <c r="BG50"/>
      <c r="BH50"/>
      <c r="BI50"/>
      <c r="BK50"/>
      <c r="BL50"/>
      <c r="BM50"/>
      <c r="BN50"/>
      <c r="BO50" s="14"/>
      <c r="BP50" s="14"/>
      <c r="BQ50" s="7"/>
      <c r="BR50" s="7"/>
    </row>
    <row r="51" spans="2:70" s="8" customFormat="1" ht="33.75" customHeight="1">
      <c r="B51" s="15"/>
      <c r="C51" s="1"/>
      <c r="D51" s="26">
        <v>50</v>
      </c>
      <c r="E51" s="16"/>
      <c r="F51" s="31" t="s">
        <v>101</v>
      </c>
      <c r="G51" s="36"/>
      <c r="H51" s="36"/>
      <c r="I51" s="37"/>
      <c r="J51" s="30">
        <v>50</v>
      </c>
      <c r="K51"/>
      <c r="L51"/>
      <c r="M51"/>
      <c r="N51"/>
      <c r="O51"/>
      <c r="P51" s="57"/>
      <c r="Q51"/>
      <c r="R51"/>
      <c r="S51"/>
      <c r="T51" s="34"/>
      <c r="U51" s="34"/>
      <c r="V51" s="34"/>
      <c r="W51" s="34"/>
      <c r="X51" s="34"/>
      <c r="Y51"/>
      <c r="Z51"/>
      <c r="AA51"/>
      <c r="AB51"/>
      <c r="AC51"/>
      <c r="AD51"/>
      <c r="AE51"/>
      <c r="AF51"/>
      <c r="AG51"/>
      <c r="AH51"/>
      <c r="AI51"/>
      <c r="AJ51"/>
      <c r="AK51"/>
      <c r="AL51"/>
      <c r="AM51"/>
      <c r="AN51"/>
      <c r="AO51"/>
      <c r="AP51"/>
      <c r="AQ51"/>
      <c r="AR51"/>
      <c r="AS51"/>
      <c r="AT51"/>
      <c r="AU51"/>
      <c r="AV51"/>
      <c r="AW51"/>
      <c r="AX51"/>
      <c r="AY51"/>
      <c r="AZ51"/>
      <c r="BA51" s="13"/>
      <c r="BB51"/>
      <c r="BC51" s="8">
        <v>0</v>
      </c>
      <c r="BD51"/>
      <c r="BE51"/>
      <c r="BF51"/>
      <c r="BG51"/>
      <c r="BH51"/>
      <c r="BI51"/>
      <c r="BK51"/>
      <c r="BL51"/>
      <c r="BM51"/>
      <c r="BN51"/>
      <c r="BO51" s="14"/>
      <c r="BP51" s="14"/>
      <c r="BQ51" s="7"/>
      <c r="BR51" s="7"/>
    </row>
    <row r="52" spans="2:70" s="8" customFormat="1" ht="6" customHeight="1">
      <c r="B52" s="15"/>
      <c r="C52" s="1"/>
      <c r="D52" s="26">
        <v>51</v>
      </c>
      <c r="E52" s="16"/>
      <c r="F52" s="31">
        <v>0</v>
      </c>
      <c r="G52" s="32"/>
      <c r="H52" s="32"/>
      <c r="I52" s="33"/>
      <c r="J52" s="30">
        <v>0</v>
      </c>
      <c r="K52"/>
      <c r="L52"/>
      <c r="M52"/>
      <c r="N52"/>
      <c r="O52"/>
      <c r="P52" s="57"/>
      <c r="Q52"/>
      <c r="R52"/>
      <c r="S52"/>
      <c r="T52" s="34"/>
      <c r="U52" s="34"/>
      <c r="V52" s="34"/>
      <c r="W52" s="34"/>
      <c r="X52" s="34"/>
      <c r="Y52"/>
      <c r="Z52"/>
      <c r="AA52"/>
      <c r="AB52"/>
      <c r="AC52"/>
      <c r="AD52"/>
      <c r="AE52"/>
      <c r="AF52"/>
      <c r="AG52"/>
      <c r="AH52"/>
      <c r="AI52"/>
      <c r="AJ52"/>
      <c r="AK52"/>
      <c r="AL52"/>
      <c r="AM52"/>
      <c r="AN52"/>
      <c r="AO52"/>
      <c r="AP52"/>
      <c r="AQ52"/>
      <c r="AR52"/>
      <c r="AS52"/>
      <c r="AT52"/>
      <c r="AU52"/>
      <c r="AV52"/>
      <c r="AW52"/>
      <c r="AX52"/>
      <c r="AY52"/>
      <c r="AZ52"/>
      <c r="BA52" s="13"/>
      <c r="BB52"/>
      <c r="BD52"/>
      <c r="BE52" s="79"/>
      <c r="BF52"/>
      <c r="BG52"/>
      <c r="BH52"/>
      <c r="BI52"/>
      <c r="BK52"/>
      <c r="BL52"/>
      <c r="BM52"/>
      <c r="BN52"/>
      <c r="BO52" s="14"/>
      <c r="BP52" s="14"/>
      <c r="BQ52" s="7"/>
      <c r="BR52" s="7"/>
    </row>
    <row r="53" spans="2:70" s="8" customFormat="1" ht="23.25" hidden="1">
      <c r="B53" s="15"/>
      <c r="C53" s="1"/>
      <c r="D53" s="26">
        <v>52</v>
      </c>
      <c r="E53" s="16"/>
      <c r="F53" s="31">
        <v>0</v>
      </c>
      <c r="G53" s="32"/>
      <c r="H53" s="32"/>
      <c r="I53" s="33"/>
      <c r="J53" s="30">
        <v>0</v>
      </c>
      <c r="K53"/>
      <c r="L53"/>
      <c r="M53"/>
      <c r="N53"/>
      <c r="O53"/>
      <c r="P53"/>
      <c r="Q53"/>
      <c r="R53"/>
      <c r="S53"/>
      <c r="T53" s="34"/>
      <c r="U53" s="34"/>
      <c r="V53" s="34"/>
      <c r="W53" s="34"/>
      <c r="X53" s="34"/>
      <c r="Y53"/>
      <c r="Z53"/>
      <c r="AA53"/>
      <c r="AB53"/>
      <c r="AC53"/>
      <c r="AD53"/>
      <c r="AE53"/>
      <c r="AF53"/>
      <c r="AG53"/>
      <c r="AH53"/>
      <c r="AI53"/>
      <c r="AJ53"/>
      <c r="AK53"/>
      <c r="AL53"/>
      <c r="AM53"/>
      <c r="AN53"/>
      <c r="AO53"/>
      <c r="AP53"/>
      <c r="AQ53"/>
      <c r="AR53"/>
      <c r="AS53"/>
      <c r="AT53"/>
      <c r="AU53"/>
      <c r="AV53"/>
      <c r="AW53"/>
      <c r="AX53"/>
      <c r="AY53"/>
      <c r="AZ53"/>
      <c r="BA53" s="13"/>
      <c r="BB53"/>
      <c r="BD53"/>
      <c r="BE53"/>
      <c r="BF53"/>
      <c r="BG53"/>
      <c r="BH53"/>
      <c r="BI53"/>
      <c r="BJ53"/>
      <c r="BK53"/>
      <c r="BL53"/>
      <c r="BM53"/>
      <c r="BN53"/>
      <c r="BO53" s="14"/>
      <c r="BP53" s="14"/>
      <c r="BQ53" s="7"/>
      <c r="BR53" s="7"/>
    </row>
    <row r="54" spans="2:70" s="8" customFormat="1" ht="23.25" hidden="1">
      <c r="B54" s="15"/>
      <c r="C54" s="1"/>
      <c r="D54" s="26">
        <v>53</v>
      </c>
      <c r="E54" s="16"/>
      <c r="F54" s="38">
        <v>0</v>
      </c>
      <c r="G54" s="32"/>
      <c r="H54" s="32"/>
      <c r="I54" s="33"/>
      <c r="J54" s="30">
        <v>0</v>
      </c>
      <c r="K54"/>
      <c r="L54"/>
      <c r="M54"/>
      <c r="N54"/>
      <c r="O54"/>
      <c r="P54"/>
      <c r="Q54"/>
      <c r="R54"/>
      <c r="S54"/>
      <c r="T54" s="34"/>
      <c r="U54" s="34"/>
      <c r="V54" s="34"/>
      <c r="W54" s="34"/>
      <c r="X54" s="34"/>
      <c r="Y54"/>
      <c r="Z54"/>
      <c r="AA54"/>
      <c r="AB54"/>
      <c r="AC54"/>
      <c r="AD54"/>
      <c r="AE54"/>
      <c r="AF54"/>
      <c r="AG54"/>
      <c r="AH54"/>
      <c r="AI54"/>
      <c r="AJ54"/>
      <c r="AK54"/>
      <c r="AL54"/>
      <c r="AM54"/>
      <c r="AN54"/>
      <c r="AO54"/>
      <c r="AP54"/>
      <c r="AQ54"/>
      <c r="AR54"/>
      <c r="AS54"/>
      <c r="AT54"/>
      <c r="AU54"/>
      <c r="AV54"/>
      <c r="AW54"/>
      <c r="AX54"/>
      <c r="AY54"/>
      <c r="AZ54"/>
      <c r="BA54" s="13"/>
      <c r="BB54"/>
      <c r="BD54"/>
      <c r="BE54"/>
      <c r="BF54"/>
      <c r="BG54"/>
      <c r="BH54"/>
      <c r="BI54"/>
      <c r="BJ54"/>
      <c r="BK54"/>
      <c r="BL54"/>
      <c r="BM54"/>
      <c r="BN54"/>
      <c r="BO54" s="14"/>
      <c r="BP54" s="14"/>
      <c r="BQ54" s="7"/>
      <c r="BR54" s="7"/>
    </row>
    <row r="55" spans="2:70" s="8" customFormat="1" ht="23.25" hidden="1">
      <c r="B55" s="15"/>
      <c r="C55" s="1"/>
      <c r="D55" s="26">
        <v>54</v>
      </c>
      <c r="E55" s="16"/>
      <c r="F55" s="38">
        <v>0</v>
      </c>
      <c r="G55" s="32"/>
      <c r="H55" s="32"/>
      <c r="I55" s="33"/>
      <c r="J55" s="30">
        <v>0</v>
      </c>
      <c r="K55"/>
      <c r="L55"/>
      <c r="M55"/>
      <c r="N55"/>
      <c r="O55"/>
      <c r="P55"/>
      <c r="Q55"/>
      <c r="R55"/>
      <c r="S55"/>
      <c r="T55" s="34"/>
      <c r="U55" s="34"/>
      <c r="V55" s="34"/>
      <c r="W55" s="34"/>
      <c r="X55" s="34"/>
      <c r="Y55"/>
      <c r="Z55"/>
      <c r="AA55"/>
      <c r="AB55"/>
      <c r="AC55"/>
      <c r="AD55"/>
      <c r="AE55"/>
      <c r="AF55"/>
      <c r="AG55"/>
      <c r="AH55"/>
      <c r="AI55"/>
      <c r="AJ55"/>
      <c r="AK55"/>
      <c r="AL55"/>
      <c r="AM55"/>
      <c r="AN55"/>
      <c r="AO55"/>
      <c r="AP55"/>
      <c r="AQ55"/>
      <c r="AR55"/>
      <c r="AS55"/>
      <c r="AT55"/>
      <c r="AU55"/>
      <c r="AV55"/>
      <c r="AW55"/>
      <c r="AX55"/>
      <c r="AY55"/>
      <c r="AZ55"/>
      <c r="BA55" s="13"/>
      <c r="BB55"/>
      <c r="BD55"/>
      <c r="BE55"/>
      <c r="BF55"/>
      <c r="BG55"/>
      <c r="BH55"/>
      <c r="BI55"/>
      <c r="BJ55"/>
      <c r="BK55"/>
      <c r="BL55"/>
      <c r="BM55"/>
      <c r="BN55"/>
      <c r="BO55" s="14"/>
      <c r="BP55" s="14"/>
      <c r="BQ55" s="7"/>
      <c r="BR55" s="7"/>
    </row>
    <row r="56" spans="2:70" s="8" customFormat="1" ht="23.25" hidden="1">
      <c r="B56" s="15"/>
      <c r="C56" s="1"/>
      <c r="D56" s="26">
        <v>55</v>
      </c>
      <c r="E56" s="16"/>
      <c r="F56" s="38">
        <v>0</v>
      </c>
      <c r="G56" s="32"/>
      <c r="H56" s="32"/>
      <c r="I56" s="33"/>
      <c r="J56" s="30">
        <v>0</v>
      </c>
      <c r="K56"/>
      <c r="L56"/>
      <c r="M56"/>
      <c r="N56"/>
      <c r="O56"/>
      <c r="P56"/>
      <c r="Q56"/>
      <c r="R56"/>
      <c r="S56"/>
      <c r="T56" s="34"/>
      <c r="U56" s="34"/>
      <c r="V56" s="34"/>
      <c r="W56" s="34"/>
      <c r="X56" s="34"/>
      <c r="Y56"/>
      <c r="Z56"/>
      <c r="AA56"/>
      <c r="AB56"/>
      <c r="AC56"/>
      <c r="AD56"/>
      <c r="AE56"/>
      <c r="AF56"/>
      <c r="AG56"/>
      <c r="AH56"/>
      <c r="AI56"/>
      <c r="AJ56"/>
      <c r="AK56"/>
      <c r="AL56"/>
      <c r="AM56"/>
      <c r="AN56"/>
      <c r="AO56"/>
      <c r="AP56"/>
      <c r="AQ56"/>
      <c r="AR56"/>
      <c r="AS56"/>
      <c r="AT56"/>
      <c r="AU56"/>
      <c r="AV56"/>
      <c r="AW56"/>
      <c r="AX56"/>
      <c r="AY56"/>
      <c r="AZ56"/>
      <c r="BA56" s="13"/>
      <c r="BB56"/>
      <c r="BD56"/>
      <c r="BE56"/>
      <c r="BF56"/>
      <c r="BG56"/>
      <c r="BH56"/>
      <c r="BI56"/>
      <c r="BJ56"/>
      <c r="BK56"/>
      <c r="BL56"/>
      <c r="BM56"/>
      <c r="BN56"/>
      <c r="BO56" s="14"/>
      <c r="BP56" s="14"/>
      <c r="BQ56" s="7"/>
      <c r="BR56" s="7"/>
    </row>
    <row r="57" spans="2:70" s="8" customFormat="1" ht="23.25" hidden="1">
      <c r="B57" s="15"/>
      <c r="C57" s="1"/>
      <c r="D57" s="26">
        <v>56</v>
      </c>
      <c r="E57" s="16"/>
      <c r="F57" s="38">
        <v>0</v>
      </c>
      <c r="G57" s="32"/>
      <c r="H57" s="32"/>
      <c r="I57" s="33"/>
      <c r="J57" s="30">
        <v>0</v>
      </c>
      <c r="K57"/>
      <c r="L57"/>
      <c r="M57"/>
      <c r="N57"/>
      <c r="O57"/>
      <c r="P57"/>
      <c r="Q57"/>
      <c r="R57"/>
      <c r="S57"/>
      <c r="T57" s="34"/>
      <c r="U57" s="34"/>
      <c r="V57" s="34"/>
      <c r="W57" s="34"/>
      <c r="X57" s="34"/>
      <c r="Y57"/>
      <c r="Z57"/>
      <c r="AA57"/>
      <c r="AB57"/>
      <c r="AC57"/>
      <c r="AD57"/>
      <c r="AE57"/>
      <c r="AF57"/>
      <c r="AG57"/>
      <c r="AH57"/>
      <c r="AI57"/>
      <c r="AJ57"/>
      <c r="AK57"/>
      <c r="AL57"/>
      <c r="AM57"/>
      <c r="AN57"/>
      <c r="AO57"/>
      <c r="AP57"/>
      <c r="AQ57"/>
      <c r="AR57"/>
      <c r="AS57"/>
      <c r="AT57"/>
      <c r="AU57"/>
      <c r="AV57"/>
      <c r="AW57"/>
      <c r="AX57"/>
      <c r="AY57"/>
      <c r="AZ57"/>
      <c r="BA57" s="13"/>
      <c r="BB57"/>
      <c r="BD57"/>
      <c r="BE57"/>
      <c r="BF57"/>
      <c r="BG57"/>
      <c r="BH57"/>
      <c r="BI57"/>
      <c r="BJ57"/>
      <c r="BK57"/>
      <c r="BL57"/>
      <c r="BM57"/>
      <c r="BN57"/>
      <c r="BO57" s="14"/>
      <c r="BP57" s="14"/>
      <c r="BQ57" s="7"/>
      <c r="BR57" s="7"/>
    </row>
    <row r="58" spans="2:70" s="8" customFormat="1" ht="23.25" hidden="1">
      <c r="B58" s="15"/>
      <c r="C58" s="1"/>
      <c r="D58" s="26">
        <v>57</v>
      </c>
      <c r="E58" s="16"/>
      <c r="F58" s="38">
        <v>0</v>
      </c>
      <c r="G58" s="32"/>
      <c r="H58" s="32"/>
      <c r="I58" s="33"/>
      <c r="J58" s="30">
        <v>0</v>
      </c>
      <c r="K58"/>
      <c r="L58"/>
      <c r="M58"/>
      <c r="N58"/>
      <c r="O58"/>
      <c r="P58"/>
      <c r="Q58"/>
      <c r="R58"/>
      <c r="S58"/>
      <c r="T58" s="34"/>
      <c r="U58" s="34"/>
      <c r="V58" s="34"/>
      <c r="W58" s="34"/>
      <c r="X58" s="34"/>
      <c r="Y58"/>
      <c r="Z58"/>
      <c r="AA58"/>
      <c r="AB58"/>
      <c r="AC58"/>
      <c r="AD58"/>
      <c r="AE58"/>
      <c r="AF58"/>
      <c r="AG58"/>
      <c r="AH58"/>
      <c r="AI58"/>
      <c r="AJ58"/>
      <c r="AK58"/>
      <c r="AL58"/>
      <c r="AM58"/>
      <c r="AN58"/>
      <c r="AO58"/>
      <c r="AP58"/>
      <c r="AQ58"/>
      <c r="AR58"/>
      <c r="AS58"/>
      <c r="AT58"/>
      <c r="AU58"/>
      <c r="AV58"/>
      <c r="AW58"/>
      <c r="AX58"/>
      <c r="AY58"/>
      <c r="AZ58"/>
      <c r="BA58" s="13"/>
      <c r="BB58"/>
      <c r="BD58"/>
      <c r="BE58"/>
      <c r="BF58"/>
      <c r="BG58"/>
      <c r="BH58"/>
      <c r="BI58"/>
      <c r="BJ58"/>
      <c r="BK58"/>
      <c r="BL58"/>
      <c r="BM58"/>
      <c r="BN58"/>
      <c r="BO58" s="14"/>
      <c r="BP58" s="14"/>
      <c r="BQ58" s="7"/>
      <c r="BR58" s="7"/>
    </row>
    <row r="59" spans="2:70" s="8" customFormat="1" ht="23.25" hidden="1">
      <c r="B59" s="15"/>
      <c r="C59" s="1"/>
      <c r="D59" s="26">
        <v>58</v>
      </c>
      <c r="E59" s="16"/>
      <c r="F59" s="38">
        <v>0</v>
      </c>
      <c r="G59" s="32"/>
      <c r="H59" s="32"/>
      <c r="I59" s="33"/>
      <c r="J59" s="30">
        <v>0</v>
      </c>
      <c r="K59"/>
      <c r="L59"/>
      <c r="M59"/>
      <c r="N59"/>
      <c r="O59"/>
      <c r="P59"/>
      <c r="Q59"/>
      <c r="R59"/>
      <c r="S59"/>
      <c r="T59" s="34"/>
      <c r="U59" s="34"/>
      <c r="V59" s="34"/>
      <c r="W59" s="34"/>
      <c r="X59" s="34"/>
      <c r="Y59"/>
      <c r="Z59"/>
      <c r="AA59"/>
      <c r="AB59"/>
      <c r="AC59"/>
      <c r="AD59"/>
      <c r="AE59"/>
      <c r="AF59"/>
      <c r="AG59"/>
      <c r="AH59"/>
      <c r="AI59"/>
      <c r="AJ59"/>
      <c r="AK59"/>
      <c r="AL59"/>
      <c r="AM59"/>
      <c r="AN59"/>
      <c r="AO59"/>
      <c r="AP59"/>
      <c r="AQ59"/>
      <c r="AR59"/>
      <c r="AS59"/>
      <c r="AT59"/>
      <c r="AU59"/>
      <c r="AV59"/>
      <c r="AW59"/>
      <c r="AX59"/>
      <c r="AY59"/>
      <c r="AZ59"/>
      <c r="BA59" s="13"/>
      <c r="BB59"/>
      <c r="BD59"/>
      <c r="BE59"/>
      <c r="BF59"/>
      <c r="BG59"/>
      <c r="BH59"/>
      <c r="BI59"/>
      <c r="BJ59"/>
      <c r="BK59"/>
      <c r="BL59"/>
      <c r="BM59"/>
      <c r="BN59"/>
      <c r="BO59" s="14"/>
      <c r="BP59" s="14"/>
      <c r="BQ59" s="7"/>
      <c r="BR59" s="7"/>
    </row>
    <row r="60" spans="2:70" s="8" customFormat="1" ht="23.25" hidden="1">
      <c r="B60" s="15"/>
      <c r="C60" s="1"/>
      <c r="D60" s="26">
        <v>59</v>
      </c>
      <c r="E60" s="16"/>
      <c r="F60" s="38">
        <v>0</v>
      </c>
      <c r="G60" s="32"/>
      <c r="H60" s="32"/>
      <c r="I60" s="33"/>
      <c r="J60" s="30">
        <v>0</v>
      </c>
      <c r="K60"/>
      <c r="L60"/>
      <c r="M60"/>
      <c r="N60"/>
      <c r="O60"/>
      <c r="P60"/>
      <c r="Q60"/>
      <c r="R60"/>
      <c r="S60"/>
      <c r="T60" s="34"/>
      <c r="U60" s="34"/>
      <c r="V60" s="34"/>
      <c r="W60" s="34"/>
      <c r="X60" s="34"/>
      <c r="Y60"/>
      <c r="Z60"/>
      <c r="AA60"/>
      <c r="AB60"/>
      <c r="AC60"/>
      <c r="AD60"/>
      <c r="AE60"/>
      <c r="AF60"/>
      <c r="AG60"/>
      <c r="AH60"/>
      <c r="AI60"/>
      <c r="AJ60"/>
      <c r="AK60"/>
      <c r="AL60"/>
      <c r="AM60"/>
      <c r="AN60"/>
      <c r="AO60"/>
      <c r="AP60"/>
      <c r="AQ60"/>
      <c r="AR60"/>
      <c r="AS60"/>
      <c r="AT60"/>
      <c r="AU60"/>
      <c r="AV60"/>
      <c r="AW60"/>
      <c r="AX60"/>
      <c r="AY60"/>
      <c r="AZ60"/>
      <c r="BA60" s="13"/>
      <c r="BB60"/>
      <c r="BD60"/>
      <c r="BE60"/>
      <c r="BF60"/>
      <c r="BG60"/>
      <c r="BH60"/>
      <c r="BI60"/>
      <c r="BJ60"/>
      <c r="BK60"/>
      <c r="BL60"/>
      <c r="BM60"/>
      <c r="BN60"/>
      <c r="BO60" s="14"/>
      <c r="BP60" s="14"/>
      <c r="BQ60" s="7"/>
      <c r="BR60" s="7"/>
    </row>
    <row r="61" spans="2:70" s="8" customFormat="1" ht="6.75" customHeight="1" hidden="1">
      <c r="B61" s="15"/>
      <c r="C61" s="1"/>
      <c r="D61" s="26">
        <v>60</v>
      </c>
      <c r="E61" s="16"/>
      <c r="F61" s="38">
        <v>0</v>
      </c>
      <c r="G61" s="32"/>
      <c r="H61" s="32"/>
      <c r="I61" s="33"/>
      <c r="J61" s="30">
        <v>0</v>
      </c>
      <c r="K61"/>
      <c r="L61"/>
      <c r="M61"/>
      <c r="N61"/>
      <c r="O61"/>
      <c r="P61"/>
      <c r="Q61"/>
      <c r="R61"/>
      <c r="S61"/>
      <c r="T61" s="34"/>
      <c r="U61" s="34"/>
      <c r="V61" s="34"/>
      <c r="W61" s="34"/>
      <c r="X61" s="34"/>
      <c r="Y61"/>
      <c r="Z61"/>
      <c r="AA61"/>
      <c r="AB61"/>
      <c r="AC61"/>
      <c r="AD61"/>
      <c r="AE61"/>
      <c r="AF61"/>
      <c r="AG61"/>
      <c r="AH61"/>
      <c r="AI61"/>
      <c r="AJ61"/>
      <c r="AK61"/>
      <c r="AL61"/>
      <c r="AM61"/>
      <c r="AN61"/>
      <c r="AO61"/>
      <c r="AP61"/>
      <c r="AQ61"/>
      <c r="AR61"/>
      <c r="AS61"/>
      <c r="AT61"/>
      <c r="AU61"/>
      <c r="AV61"/>
      <c r="AW61"/>
      <c r="AX61"/>
      <c r="AY61"/>
      <c r="AZ61"/>
      <c r="BA61" s="13"/>
      <c r="BB61"/>
      <c r="BD61"/>
      <c r="BE61"/>
      <c r="BF61"/>
      <c r="BG61"/>
      <c r="BH61"/>
      <c r="BI61"/>
      <c r="BJ61"/>
      <c r="BK61"/>
      <c r="BL61"/>
      <c r="BM61"/>
      <c r="BN61"/>
      <c r="BO61" s="14"/>
      <c r="BP61" s="14"/>
      <c r="BQ61" s="7"/>
      <c r="BR61" s="7"/>
    </row>
    <row r="62" spans="2:70" s="8" customFormat="1" ht="23.25" hidden="1">
      <c r="B62" s="15"/>
      <c r="C62" s="1"/>
      <c r="D62" s="26">
        <v>61</v>
      </c>
      <c r="E62" s="16"/>
      <c r="F62" s="38">
        <v>0</v>
      </c>
      <c r="G62" s="32"/>
      <c r="H62" s="32"/>
      <c r="I62" s="33"/>
      <c r="J62" s="30">
        <v>0</v>
      </c>
      <c r="K62"/>
      <c r="L62"/>
      <c r="M62"/>
      <c r="N62"/>
      <c r="O62"/>
      <c r="P62"/>
      <c r="Q62"/>
      <c r="R62"/>
      <c r="S62"/>
      <c r="T62" s="34"/>
      <c r="U62" s="34"/>
      <c r="V62" s="34"/>
      <c r="W62" s="34"/>
      <c r="X62" s="34"/>
      <c r="Y62"/>
      <c r="Z62"/>
      <c r="AA62"/>
      <c r="AB62"/>
      <c r="AC62"/>
      <c r="AD62"/>
      <c r="AE62"/>
      <c r="AF62"/>
      <c r="AG62"/>
      <c r="AH62"/>
      <c r="AI62"/>
      <c r="AJ62"/>
      <c r="AK62"/>
      <c r="AL62"/>
      <c r="AM62"/>
      <c r="AN62"/>
      <c r="AO62"/>
      <c r="AP62"/>
      <c r="AQ62"/>
      <c r="AR62"/>
      <c r="AS62"/>
      <c r="AT62"/>
      <c r="AU62"/>
      <c r="AV62"/>
      <c r="AW62"/>
      <c r="AX62"/>
      <c r="AY62"/>
      <c r="AZ62"/>
      <c r="BA62" s="13"/>
      <c r="BB62"/>
      <c r="BD62"/>
      <c r="BE62"/>
      <c r="BF62"/>
      <c r="BG62"/>
      <c r="BH62"/>
      <c r="BI62"/>
      <c r="BJ62"/>
      <c r="BK62"/>
      <c r="BL62"/>
      <c r="BM62"/>
      <c r="BN62"/>
      <c r="BO62" s="14"/>
      <c r="BP62" s="14"/>
      <c r="BQ62" s="7"/>
      <c r="BR62" s="7"/>
    </row>
    <row r="63" spans="2:70" s="8" customFormat="1" ht="23.25" hidden="1">
      <c r="B63" s="15"/>
      <c r="C63" s="1"/>
      <c r="D63" s="26">
        <v>62</v>
      </c>
      <c r="E63" s="16"/>
      <c r="F63" s="38">
        <v>0</v>
      </c>
      <c r="G63" s="32"/>
      <c r="H63" s="32"/>
      <c r="I63" s="33"/>
      <c r="J63" s="30">
        <v>0</v>
      </c>
      <c r="K63"/>
      <c r="L63"/>
      <c r="M63"/>
      <c r="N63"/>
      <c r="O63"/>
      <c r="P63"/>
      <c r="Q63"/>
      <c r="R63"/>
      <c r="S63"/>
      <c r="T63" s="34"/>
      <c r="U63" s="34"/>
      <c r="V63" s="34"/>
      <c r="W63" s="34"/>
      <c r="X63" s="34"/>
      <c r="Y63"/>
      <c r="Z63"/>
      <c r="AA63"/>
      <c r="AB63"/>
      <c r="AC63"/>
      <c r="AD63"/>
      <c r="AE63"/>
      <c r="AF63"/>
      <c r="AG63"/>
      <c r="AH63"/>
      <c r="AI63"/>
      <c r="AJ63"/>
      <c r="AK63"/>
      <c r="AL63"/>
      <c r="AM63"/>
      <c r="AN63"/>
      <c r="AO63"/>
      <c r="AP63"/>
      <c r="AQ63"/>
      <c r="AR63"/>
      <c r="AS63"/>
      <c r="AT63"/>
      <c r="AU63"/>
      <c r="AV63"/>
      <c r="AW63"/>
      <c r="AX63"/>
      <c r="AY63"/>
      <c r="AZ63"/>
      <c r="BA63" s="13"/>
      <c r="BB63"/>
      <c r="BD63"/>
      <c r="BE63"/>
      <c r="BF63"/>
      <c r="BG63"/>
      <c r="BH63"/>
      <c r="BI63"/>
      <c r="BJ63"/>
      <c r="BK63"/>
      <c r="BL63"/>
      <c r="BM63"/>
      <c r="BN63"/>
      <c r="BO63" s="14"/>
      <c r="BP63" s="14"/>
      <c r="BQ63" s="7"/>
      <c r="BR63" s="7"/>
    </row>
    <row r="64" spans="2:70" s="8" customFormat="1" ht="23.25" hidden="1">
      <c r="B64" s="15"/>
      <c r="C64" s="1"/>
      <c r="D64" s="26">
        <v>63</v>
      </c>
      <c r="E64" s="16"/>
      <c r="F64" s="38">
        <v>0</v>
      </c>
      <c r="G64" s="32"/>
      <c r="H64" s="32"/>
      <c r="I64" s="33"/>
      <c r="J64" s="30">
        <v>0</v>
      </c>
      <c r="K64"/>
      <c r="L64"/>
      <c r="M64"/>
      <c r="N64"/>
      <c r="O64"/>
      <c r="P64"/>
      <c r="Q64"/>
      <c r="R64"/>
      <c r="S64"/>
      <c r="T64" s="34"/>
      <c r="U64" s="34"/>
      <c r="V64" s="34"/>
      <c r="W64" s="34"/>
      <c r="X64" s="34"/>
      <c r="Y64"/>
      <c r="Z64"/>
      <c r="AA64"/>
      <c r="AB64"/>
      <c r="AC64"/>
      <c r="AD64"/>
      <c r="AE64"/>
      <c r="AF64"/>
      <c r="AG64"/>
      <c r="AH64"/>
      <c r="AI64"/>
      <c r="AJ64"/>
      <c r="AK64"/>
      <c r="AL64"/>
      <c r="AM64"/>
      <c r="AN64"/>
      <c r="AO64"/>
      <c r="AP64"/>
      <c r="AQ64"/>
      <c r="AR64"/>
      <c r="AS64"/>
      <c r="AT64"/>
      <c r="AU64"/>
      <c r="AV64"/>
      <c r="AW64"/>
      <c r="AX64"/>
      <c r="AY64"/>
      <c r="AZ64"/>
      <c r="BA64" s="13"/>
      <c r="BB64"/>
      <c r="BD64"/>
      <c r="BE64"/>
      <c r="BF64"/>
      <c r="BG64"/>
      <c r="BH64"/>
      <c r="BI64"/>
      <c r="BJ64"/>
      <c r="BK64"/>
      <c r="BL64"/>
      <c r="BM64"/>
      <c r="BN64"/>
      <c r="BO64" s="14"/>
      <c r="BP64" s="14"/>
      <c r="BQ64" s="7"/>
      <c r="BR64" s="7"/>
    </row>
    <row r="65" spans="2:70" s="8" customFormat="1" ht="23.25" hidden="1">
      <c r="B65" s="15"/>
      <c r="C65" s="1"/>
      <c r="D65" s="26">
        <v>64</v>
      </c>
      <c r="E65" s="16"/>
      <c r="F65" s="38">
        <v>0</v>
      </c>
      <c r="G65" s="32"/>
      <c r="H65" s="32"/>
      <c r="I65" s="33"/>
      <c r="J65" s="30">
        <v>0</v>
      </c>
      <c r="K65"/>
      <c r="L65"/>
      <c r="M65"/>
      <c r="N65"/>
      <c r="O65"/>
      <c r="P65"/>
      <c r="Q65"/>
      <c r="R65"/>
      <c r="S65"/>
      <c r="T65" s="34"/>
      <c r="U65" s="34"/>
      <c r="V65" s="34"/>
      <c r="W65" s="34"/>
      <c r="X65" s="34"/>
      <c r="Y65"/>
      <c r="Z65"/>
      <c r="AA65"/>
      <c r="AB65"/>
      <c r="AC65"/>
      <c r="AD65"/>
      <c r="AE65"/>
      <c r="AF65"/>
      <c r="AG65"/>
      <c r="AH65"/>
      <c r="AI65"/>
      <c r="AJ65"/>
      <c r="AK65"/>
      <c r="AL65"/>
      <c r="AM65"/>
      <c r="AN65"/>
      <c r="AO65"/>
      <c r="AP65"/>
      <c r="AQ65"/>
      <c r="AR65"/>
      <c r="AS65"/>
      <c r="AT65"/>
      <c r="AU65"/>
      <c r="AV65"/>
      <c r="AW65"/>
      <c r="AX65"/>
      <c r="AY65"/>
      <c r="AZ65"/>
      <c r="BA65" s="13"/>
      <c r="BB65"/>
      <c r="BD65"/>
      <c r="BE65"/>
      <c r="BF65"/>
      <c r="BG65"/>
      <c r="BH65"/>
      <c r="BI65"/>
      <c r="BJ65"/>
      <c r="BK65"/>
      <c r="BL65"/>
      <c r="BM65"/>
      <c r="BN65"/>
      <c r="BO65" s="14"/>
      <c r="BP65" s="14"/>
      <c r="BQ65" s="7"/>
      <c r="BR65" s="7"/>
    </row>
    <row r="66" spans="2:70" s="8" customFormat="1" ht="23.25" hidden="1">
      <c r="B66" s="15"/>
      <c r="C66" s="1"/>
      <c r="D66" s="26">
        <v>65</v>
      </c>
      <c r="E66" s="16"/>
      <c r="F66" s="38">
        <v>0</v>
      </c>
      <c r="G66" s="32"/>
      <c r="H66" s="32"/>
      <c r="I66" s="33"/>
      <c r="J66" s="30">
        <v>0</v>
      </c>
      <c r="K66"/>
      <c r="L66"/>
      <c r="M66"/>
      <c r="N66"/>
      <c r="O66"/>
      <c r="P66"/>
      <c r="Q66"/>
      <c r="R66"/>
      <c r="S66"/>
      <c r="T66" s="34"/>
      <c r="U66" s="34"/>
      <c r="V66" s="34"/>
      <c r="W66" s="34"/>
      <c r="X66" s="34"/>
      <c r="Y66"/>
      <c r="Z66"/>
      <c r="AA66"/>
      <c r="AB66"/>
      <c r="AC66"/>
      <c r="AD66"/>
      <c r="AE66"/>
      <c r="AF66"/>
      <c r="AG66"/>
      <c r="AH66"/>
      <c r="AI66"/>
      <c r="AJ66"/>
      <c r="AK66"/>
      <c r="AL66"/>
      <c r="AM66"/>
      <c r="AN66"/>
      <c r="AO66"/>
      <c r="AP66"/>
      <c r="AQ66"/>
      <c r="AR66"/>
      <c r="AS66"/>
      <c r="AT66"/>
      <c r="AU66"/>
      <c r="AV66"/>
      <c r="AW66"/>
      <c r="AX66"/>
      <c r="AY66"/>
      <c r="AZ66"/>
      <c r="BA66" s="13"/>
      <c r="BB66"/>
      <c r="BD66"/>
      <c r="BE66"/>
      <c r="BF66"/>
      <c r="BG66"/>
      <c r="BH66"/>
      <c r="BI66"/>
      <c r="BJ66"/>
      <c r="BK66"/>
      <c r="BL66"/>
      <c r="BM66"/>
      <c r="BN66"/>
      <c r="BO66" s="14"/>
      <c r="BP66" s="14"/>
      <c r="BQ66" s="7"/>
      <c r="BR66" s="7"/>
    </row>
    <row r="67" spans="2:70" s="8" customFormat="1" ht="23.25" hidden="1">
      <c r="B67" s="15"/>
      <c r="C67" s="1"/>
      <c r="D67" s="26">
        <v>66</v>
      </c>
      <c r="E67" s="16"/>
      <c r="F67" s="38">
        <v>0</v>
      </c>
      <c r="G67" s="32"/>
      <c r="H67" s="32"/>
      <c r="I67" s="33"/>
      <c r="J67" s="30">
        <v>0</v>
      </c>
      <c r="K67"/>
      <c r="L67"/>
      <c r="M67"/>
      <c r="N67"/>
      <c r="O67"/>
      <c r="P67"/>
      <c r="Q67"/>
      <c r="R67"/>
      <c r="S67"/>
      <c r="T67" s="34"/>
      <c r="U67" s="34"/>
      <c r="V67" s="34"/>
      <c r="W67" s="34"/>
      <c r="X67" s="34"/>
      <c r="Y67"/>
      <c r="Z67"/>
      <c r="AA67"/>
      <c r="AB67"/>
      <c r="AC67"/>
      <c r="AD67"/>
      <c r="AE67"/>
      <c r="AF67"/>
      <c r="AG67"/>
      <c r="AH67"/>
      <c r="AI67"/>
      <c r="AJ67"/>
      <c r="AK67"/>
      <c r="AL67"/>
      <c r="AM67"/>
      <c r="AN67"/>
      <c r="AO67"/>
      <c r="AP67"/>
      <c r="AQ67"/>
      <c r="AR67"/>
      <c r="AS67"/>
      <c r="AT67"/>
      <c r="AU67"/>
      <c r="AV67"/>
      <c r="AW67"/>
      <c r="AX67"/>
      <c r="AY67"/>
      <c r="AZ67"/>
      <c r="BA67" s="13"/>
      <c r="BB67"/>
      <c r="BD67"/>
      <c r="BE67"/>
      <c r="BF67"/>
      <c r="BG67"/>
      <c r="BH67"/>
      <c r="BI67"/>
      <c r="BJ67"/>
      <c r="BK67"/>
      <c r="BL67"/>
      <c r="BM67"/>
      <c r="BN67"/>
      <c r="BO67" s="14"/>
      <c r="BP67" s="14"/>
      <c r="BQ67" s="7"/>
      <c r="BR67" s="7"/>
    </row>
    <row r="68" spans="2:70" s="8" customFormat="1" ht="23.25" hidden="1">
      <c r="B68" s="15"/>
      <c r="C68" s="1"/>
      <c r="D68" s="26">
        <v>67</v>
      </c>
      <c r="E68" s="16"/>
      <c r="F68" s="38">
        <v>0</v>
      </c>
      <c r="G68" s="32"/>
      <c r="H68" s="32"/>
      <c r="I68" s="33"/>
      <c r="J68" s="30">
        <v>0</v>
      </c>
      <c r="K68"/>
      <c r="L68"/>
      <c r="M68"/>
      <c r="N68"/>
      <c r="O68"/>
      <c r="P68"/>
      <c r="Q68"/>
      <c r="R68"/>
      <c r="S68"/>
      <c r="T68" s="34"/>
      <c r="U68" s="34"/>
      <c r="V68" s="34"/>
      <c r="W68" s="34"/>
      <c r="X68" s="34"/>
      <c r="Y68"/>
      <c r="Z68"/>
      <c r="AA68"/>
      <c r="AB68"/>
      <c r="AC68"/>
      <c r="AD68"/>
      <c r="AE68"/>
      <c r="AF68"/>
      <c r="AG68"/>
      <c r="AH68"/>
      <c r="AI68"/>
      <c r="AJ68"/>
      <c r="AK68"/>
      <c r="AL68"/>
      <c r="AM68"/>
      <c r="AN68"/>
      <c r="AO68"/>
      <c r="AP68"/>
      <c r="AQ68"/>
      <c r="AR68"/>
      <c r="AS68"/>
      <c r="AT68"/>
      <c r="AU68"/>
      <c r="AV68"/>
      <c r="AW68"/>
      <c r="AX68"/>
      <c r="AY68"/>
      <c r="AZ68"/>
      <c r="BA68" s="13"/>
      <c r="BB68"/>
      <c r="BD68"/>
      <c r="BE68"/>
      <c r="BF68"/>
      <c r="BG68"/>
      <c r="BH68"/>
      <c r="BI68"/>
      <c r="BJ68"/>
      <c r="BK68"/>
      <c r="BL68"/>
      <c r="BM68"/>
      <c r="BN68"/>
      <c r="BO68" s="14"/>
      <c r="BP68" s="14"/>
      <c r="BQ68" s="7"/>
      <c r="BR68" s="7"/>
    </row>
    <row r="69" spans="2:70" s="8" customFormat="1" ht="23.25" hidden="1">
      <c r="B69" s="15"/>
      <c r="C69" s="1"/>
      <c r="D69" s="26">
        <v>68</v>
      </c>
      <c r="E69" s="16"/>
      <c r="F69" s="38">
        <v>0</v>
      </c>
      <c r="G69" s="32"/>
      <c r="H69" s="32"/>
      <c r="I69" s="33"/>
      <c r="J69" s="30">
        <v>0</v>
      </c>
      <c r="K69"/>
      <c r="L69"/>
      <c r="M69"/>
      <c r="N69"/>
      <c r="O69"/>
      <c r="P69"/>
      <c r="Q69"/>
      <c r="R69"/>
      <c r="S69"/>
      <c r="T69" s="34"/>
      <c r="U69" s="34"/>
      <c r="V69" s="34"/>
      <c r="W69" s="34"/>
      <c r="X69" s="34"/>
      <c r="Y69"/>
      <c r="Z69"/>
      <c r="AA69"/>
      <c r="AB69"/>
      <c r="AC69"/>
      <c r="AD69"/>
      <c r="AE69"/>
      <c r="AF69"/>
      <c r="AG69"/>
      <c r="AH69"/>
      <c r="AI69"/>
      <c r="AJ69"/>
      <c r="AK69"/>
      <c r="AL69"/>
      <c r="AM69"/>
      <c r="AN69"/>
      <c r="AO69"/>
      <c r="AP69"/>
      <c r="AQ69"/>
      <c r="AR69"/>
      <c r="AS69"/>
      <c r="AT69"/>
      <c r="AU69"/>
      <c r="AV69"/>
      <c r="AW69"/>
      <c r="AX69"/>
      <c r="AY69"/>
      <c r="AZ69"/>
      <c r="BA69" s="13"/>
      <c r="BB69"/>
      <c r="BD69"/>
      <c r="BE69"/>
      <c r="BF69"/>
      <c r="BG69"/>
      <c r="BH69"/>
      <c r="BI69"/>
      <c r="BJ69"/>
      <c r="BK69"/>
      <c r="BL69"/>
      <c r="BM69"/>
      <c r="BN69"/>
      <c r="BO69" s="14"/>
      <c r="BP69" s="14"/>
      <c r="BQ69" s="7"/>
      <c r="BR69" s="7"/>
    </row>
    <row r="70" spans="2:70" s="8" customFormat="1" ht="23.25" hidden="1">
      <c r="B70" s="15"/>
      <c r="C70" s="1"/>
      <c r="D70" s="26">
        <v>69</v>
      </c>
      <c r="E70" s="16"/>
      <c r="F70" s="38">
        <v>0</v>
      </c>
      <c r="G70" s="32"/>
      <c r="H70" s="32"/>
      <c r="I70" s="33"/>
      <c r="J70" s="30">
        <v>0</v>
      </c>
      <c r="K70"/>
      <c r="L70"/>
      <c r="M70"/>
      <c r="N70"/>
      <c r="O70"/>
      <c r="P70"/>
      <c r="Q70"/>
      <c r="R70"/>
      <c r="S70"/>
      <c r="T70" s="34"/>
      <c r="U70" s="34"/>
      <c r="V70" s="34"/>
      <c r="W70" s="34"/>
      <c r="X70" s="34"/>
      <c r="Y70"/>
      <c r="Z70"/>
      <c r="AA70"/>
      <c r="AB70"/>
      <c r="AC70"/>
      <c r="AD70"/>
      <c r="AE70"/>
      <c r="AF70"/>
      <c r="AG70"/>
      <c r="AH70"/>
      <c r="AI70"/>
      <c r="AJ70"/>
      <c r="AK70"/>
      <c r="AL70"/>
      <c r="AM70"/>
      <c r="AN70"/>
      <c r="AO70"/>
      <c r="AP70"/>
      <c r="AQ70"/>
      <c r="AR70"/>
      <c r="AS70"/>
      <c r="AT70"/>
      <c r="AU70"/>
      <c r="AV70"/>
      <c r="AW70"/>
      <c r="AX70"/>
      <c r="AY70"/>
      <c r="AZ70"/>
      <c r="BA70" s="13"/>
      <c r="BB70"/>
      <c r="BD70"/>
      <c r="BE70"/>
      <c r="BF70"/>
      <c r="BG70"/>
      <c r="BH70"/>
      <c r="BI70"/>
      <c r="BJ70"/>
      <c r="BK70"/>
      <c r="BL70"/>
      <c r="BM70"/>
      <c r="BN70"/>
      <c r="BO70" s="14"/>
      <c r="BP70" s="14"/>
      <c r="BQ70" s="7"/>
      <c r="BR70" s="7"/>
    </row>
    <row r="71" spans="2:70" s="8" customFormat="1" ht="23.25" hidden="1">
      <c r="B71" s="15"/>
      <c r="C71" s="1"/>
      <c r="D71" s="26">
        <v>70</v>
      </c>
      <c r="E71" s="16"/>
      <c r="F71" s="38">
        <v>0</v>
      </c>
      <c r="G71" s="32"/>
      <c r="H71" s="32"/>
      <c r="I71" s="33"/>
      <c r="J71" s="30">
        <v>0</v>
      </c>
      <c r="K71"/>
      <c r="L71"/>
      <c r="M71"/>
      <c r="N71"/>
      <c r="O71"/>
      <c r="P71"/>
      <c r="Q71"/>
      <c r="R71"/>
      <c r="S71"/>
      <c r="T71" s="34"/>
      <c r="U71" s="34"/>
      <c r="V71" s="34"/>
      <c r="W71" s="34"/>
      <c r="X71" s="34"/>
      <c r="Y71"/>
      <c r="Z71"/>
      <c r="AA71"/>
      <c r="AB71"/>
      <c r="AC71"/>
      <c r="AD71"/>
      <c r="AE71"/>
      <c r="AF71"/>
      <c r="AG71"/>
      <c r="AH71"/>
      <c r="AI71"/>
      <c r="AJ71"/>
      <c r="AK71"/>
      <c r="AL71"/>
      <c r="AM71"/>
      <c r="AN71"/>
      <c r="AO71"/>
      <c r="AP71"/>
      <c r="AQ71"/>
      <c r="AR71"/>
      <c r="AS71"/>
      <c r="AT71"/>
      <c r="AU71"/>
      <c r="AV71"/>
      <c r="AW71"/>
      <c r="AX71"/>
      <c r="AY71"/>
      <c r="AZ71"/>
      <c r="BA71" s="13"/>
      <c r="BB71"/>
      <c r="BD71"/>
      <c r="BE71"/>
      <c r="BF71"/>
      <c r="BG71"/>
      <c r="BH71"/>
      <c r="BI71"/>
      <c r="BJ71"/>
      <c r="BK71"/>
      <c r="BL71"/>
      <c r="BM71"/>
      <c r="BN71"/>
      <c r="BO71" s="14"/>
      <c r="BP71" s="14"/>
      <c r="BQ71" s="7"/>
      <c r="BR71" s="7"/>
    </row>
    <row r="72" spans="2:70" s="8" customFormat="1" ht="23.25" hidden="1">
      <c r="B72" s="15"/>
      <c r="C72" s="1"/>
      <c r="D72" s="26">
        <v>71</v>
      </c>
      <c r="E72" s="16"/>
      <c r="F72" s="38">
        <v>0</v>
      </c>
      <c r="G72" s="32"/>
      <c r="H72" s="32"/>
      <c r="I72" s="33"/>
      <c r="J72" s="30">
        <v>0</v>
      </c>
      <c r="K72"/>
      <c r="L72"/>
      <c r="M72"/>
      <c r="N72"/>
      <c r="O72"/>
      <c r="P72"/>
      <c r="Q72"/>
      <c r="R72"/>
      <c r="S72"/>
      <c r="T72" s="34"/>
      <c r="U72" s="34"/>
      <c r="V72" s="34"/>
      <c r="W72" s="34"/>
      <c r="X72" s="34"/>
      <c r="Y72"/>
      <c r="Z72"/>
      <c r="AA72"/>
      <c r="AB72"/>
      <c r="AC72"/>
      <c r="AD72"/>
      <c r="AE72"/>
      <c r="AF72"/>
      <c r="AG72"/>
      <c r="AH72"/>
      <c r="AI72"/>
      <c r="AJ72"/>
      <c r="AK72"/>
      <c r="AL72"/>
      <c r="AM72"/>
      <c r="AN72"/>
      <c r="AO72"/>
      <c r="AP72"/>
      <c r="AQ72"/>
      <c r="AR72"/>
      <c r="AS72"/>
      <c r="AT72"/>
      <c r="AU72"/>
      <c r="AV72"/>
      <c r="AW72"/>
      <c r="AX72"/>
      <c r="AY72"/>
      <c r="AZ72"/>
      <c r="BA72" s="13"/>
      <c r="BB72"/>
      <c r="BD72"/>
      <c r="BE72"/>
      <c r="BF72"/>
      <c r="BG72"/>
      <c r="BH72"/>
      <c r="BI72"/>
      <c r="BJ72"/>
      <c r="BK72"/>
      <c r="BL72"/>
      <c r="BM72"/>
      <c r="BN72"/>
      <c r="BO72" s="14"/>
      <c r="BP72" s="14"/>
      <c r="BQ72" s="7"/>
      <c r="BR72" s="7"/>
    </row>
    <row r="73" spans="2:70" s="8" customFormat="1" ht="23.25" hidden="1">
      <c r="B73" s="15"/>
      <c r="C73" s="1"/>
      <c r="D73" s="26">
        <v>72</v>
      </c>
      <c r="E73" s="16"/>
      <c r="F73" s="38">
        <v>0</v>
      </c>
      <c r="G73" s="32"/>
      <c r="H73" s="32"/>
      <c r="I73" s="33"/>
      <c r="J73" s="30">
        <v>0</v>
      </c>
      <c r="K73"/>
      <c r="L73"/>
      <c r="M73"/>
      <c r="N73"/>
      <c r="O73"/>
      <c r="P73"/>
      <c r="Q73"/>
      <c r="R73"/>
      <c r="S73"/>
      <c r="T73" s="34"/>
      <c r="U73" s="34"/>
      <c r="V73" s="34"/>
      <c r="W73" s="34"/>
      <c r="X73" s="34"/>
      <c r="Y73"/>
      <c r="Z73"/>
      <c r="AA73"/>
      <c r="AB73"/>
      <c r="AC73"/>
      <c r="AD73"/>
      <c r="AE73"/>
      <c r="AF73"/>
      <c r="AG73"/>
      <c r="AH73"/>
      <c r="AI73"/>
      <c r="AJ73"/>
      <c r="AK73"/>
      <c r="AL73"/>
      <c r="AM73"/>
      <c r="AN73"/>
      <c r="AO73"/>
      <c r="AP73"/>
      <c r="AQ73"/>
      <c r="AR73"/>
      <c r="AS73"/>
      <c r="AT73"/>
      <c r="AU73"/>
      <c r="AV73"/>
      <c r="AW73"/>
      <c r="AX73"/>
      <c r="AY73"/>
      <c r="AZ73"/>
      <c r="BA73" s="13"/>
      <c r="BB73"/>
      <c r="BD73"/>
      <c r="BE73"/>
      <c r="BF73"/>
      <c r="BG73"/>
      <c r="BH73"/>
      <c r="BI73"/>
      <c r="BJ73"/>
      <c r="BK73"/>
      <c r="BL73"/>
      <c r="BM73"/>
      <c r="BN73"/>
      <c r="BO73" s="14"/>
      <c r="BP73" s="14"/>
      <c r="BQ73" s="7"/>
      <c r="BR73" s="7"/>
    </row>
    <row r="74" spans="2:70" s="8" customFormat="1" ht="23.25" hidden="1">
      <c r="B74" s="15"/>
      <c r="C74" s="1"/>
      <c r="D74" s="26">
        <v>73</v>
      </c>
      <c r="E74" s="16"/>
      <c r="F74" s="38">
        <v>0</v>
      </c>
      <c r="G74" s="32"/>
      <c r="H74" s="32"/>
      <c r="I74" s="33"/>
      <c r="J74" s="30">
        <v>0</v>
      </c>
      <c r="K74"/>
      <c r="L74"/>
      <c r="M74"/>
      <c r="N74"/>
      <c r="O74"/>
      <c r="P74"/>
      <c r="Q74"/>
      <c r="R74"/>
      <c r="S74"/>
      <c r="T74" s="34"/>
      <c r="U74" s="34"/>
      <c r="V74" s="34"/>
      <c r="W74" s="34"/>
      <c r="X74" s="34"/>
      <c r="Y74"/>
      <c r="Z74"/>
      <c r="AA74"/>
      <c r="AB74"/>
      <c r="AC74"/>
      <c r="AD74"/>
      <c r="AE74"/>
      <c r="AF74"/>
      <c r="AG74"/>
      <c r="AH74"/>
      <c r="AI74"/>
      <c r="AJ74"/>
      <c r="AK74"/>
      <c r="AL74"/>
      <c r="AM74"/>
      <c r="AN74"/>
      <c r="AO74"/>
      <c r="AP74"/>
      <c r="AQ74"/>
      <c r="AR74"/>
      <c r="AS74"/>
      <c r="AT74"/>
      <c r="AU74"/>
      <c r="AV74"/>
      <c r="AW74"/>
      <c r="AX74"/>
      <c r="AY74"/>
      <c r="AZ74"/>
      <c r="BA74" s="13"/>
      <c r="BB74"/>
      <c r="BD74"/>
      <c r="BE74"/>
      <c r="BF74"/>
      <c r="BG74"/>
      <c r="BH74"/>
      <c r="BI74"/>
      <c r="BJ74"/>
      <c r="BK74"/>
      <c r="BL74"/>
      <c r="BM74"/>
      <c r="BN74"/>
      <c r="BO74" s="14"/>
      <c r="BP74" s="14"/>
      <c r="BQ74" s="7"/>
      <c r="BR74" s="7"/>
    </row>
    <row r="75" spans="2:70" s="8" customFormat="1" ht="23.25" hidden="1">
      <c r="B75" s="15"/>
      <c r="C75" s="1"/>
      <c r="D75" s="26">
        <v>74</v>
      </c>
      <c r="E75" s="16"/>
      <c r="F75" s="38">
        <v>0</v>
      </c>
      <c r="G75" s="32"/>
      <c r="H75" s="32"/>
      <c r="I75" s="33"/>
      <c r="J75" s="30">
        <v>0</v>
      </c>
      <c r="K75"/>
      <c r="L75"/>
      <c r="M75"/>
      <c r="N75"/>
      <c r="O75"/>
      <c r="P75"/>
      <c r="Q75"/>
      <c r="R75"/>
      <c r="S75"/>
      <c r="T75" s="34"/>
      <c r="U75" s="34"/>
      <c r="V75" s="34"/>
      <c r="W75" s="34"/>
      <c r="X75" s="34"/>
      <c r="Y75"/>
      <c r="Z75"/>
      <c r="AA75"/>
      <c r="AB75"/>
      <c r="AC75"/>
      <c r="AD75"/>
      <c r="AE75"/>
      <c r="AF75"/>
      <c r="AG75"/>
      <c r="AH75"/>
      <c r="AI75"/>
      <c r="AJ75"/>
      <c r="AK75"/>
      <c r="AL75"/>
      <c r="AM75"/>
      <c r="AN75"/>
      <c r="AO75"/>
      <c r="AP75"/>
      <c r="AQ75"/>
      <c r="AR75"/>
      <c r="AS75"/>
      <c r="AT75"/>
      <c r="AU75"/>
      <c r="AV75"/>
      <c r="AW75"/>
      <c r="AX75"/>
      <c r="AY75"/>
      <c r="AZ75"/>
      <c r="BA75" s="13"/>
      <c r="BB75"/>
      <c r="BD75"/>
      <c r="BE75"/>
      <c r="BF75"/>
      <c r="BG75"/>
      <c r="BH75"/>
      <c r="BI75"/>
      <c r="BJ75"/>
      <c r="BK75"/>
      <c r="BL75"/>
      <c r="BM75"/>
      <c r="BN75"/>
      <c r="BO75" s="14"/>
      <c r="BP75" s="14"/>
      <c r="BQ75" s="7"/>
      <c r="BR75" s="7"/>
    </row>
    <row r="76" spans="2:70" s="8" customFormat="1" ht="23.25" hidden="1">
      <c r="B76" s="15"/>
      <c r="C76" s="1"/>
      <c r="D76" s="26">
        <v>75</v>
      </c>
      <c r="E76" s="16"/>
      <c r="F76" s="38">
        <v>0</v>
      </c>
      <c r="G76" s="32"/>
      <c r="H76" s="32"/>
      <c r="I76" s="33"/>
      <c r="J76" s="30">
        <v>0</v>
      </c>
      <c r="K76"/>
      <c r="L76"/>
      <c r="M76"/>
      <c r="N76"/>
      <c r="O76"/>
      <c r="P76"/>
      <c r="Q76"/>
      <c r="R76"/>
      <c r="S76"/>
      <c r="T76" s="34"/>
      <c r="U76" s="34"/>
      <c r="V76" s="34"/>
      <c r="W76" s="34"/>
      <c r="X76" s="34"/>
      <c r="Y76"/>
      <c r="Z76"/>
      <c r="AA76"/>
      <c r="AB76"/>
      <c r="AC76"/>
      <c r="AD76"/>
      <c r="AE76"/>
      <c r="AF76"/>
      <c r="AG76"/>
      <c r="AH76"/>
      <c r="AI76"/>
      <c r="AJ76"/>
      <c r="AK76"/>
      <c r="AL76"/>
      <c r="AM76"/>
      <c r="AN76"/>
      <c r="AO76"/>
      <c r="AP76"/>
      <c r="AQ76"/>
      <c r="AR76"/>
      <c r="AS76"/>
      <c r="AT76"/>
      <c r="AU76"/>
      <c r="AV76"/>
      <c r="AW76"/>
      <c r="AX76"/>
      <c r="AY76"/>
      <c r="AZ76"/>
      <c r="BA76" s="13"/>
      <c r="BB76"/>
      <c r="BD76"/>
      <c r="BE76"/>
      <c r="BF76"/>
      <c r="BG76"/>
      <c r="BH76"/>
      <c r="BI76"/>
      <c r="BJ76"/>
      <c r="BK76"/>
      <c r="BL76"/>
      <c r="BM76"/>
      <c r="BN76"/>
      <c r="BO76" s="14"/>
      <c r="BP76" s="14"/>
      <c r="BQ76" s="7"/>
      <c r="BR76" s="7"/>
    </row>
    <row r="77" spans="2:70" s="8" customFormat="1" ht="23.25" hidden="1">
      <c r="B77" s="15"/>
      <c r="C77" s="1"/>
      <c r="D77" s="26">
        <v>76</v>
      </c>
      <c r="E77" s="16"/>
      <c r="F77" s="38">
        <v>0</v>
      </c>
      <c r="G77" s="32"/>
      <c r="H77" s="32"/>
      <c r="I77" s="33"/>
      <c r="J77" s="30">
        <v>0</v>
      </c>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s="13"/>
      <c r="BB77"/>
      <c r="BD77"/>
      <c r="BE77"/>
      <c r="BF77"/>
      <c r="BG77"/>
      <c r="BH77"/>
      <c r="BI77"/>
      <c r="BJ77"/>
      <c r="BK77"/>
      <c r="BL77"/>
      <c r="BM77"/>
      <c r="BN77"/>
      <c r="BO77" s="14"/>
      <c r="BP77" s="14"/>
      <c r="BQ77" s="7"/>
      <c r="BR77" s="7"/>
    </row>
    <row r="78" spans="2:70" s="8" customFormat="1" ht="23.25" hidden="1">
      <c r="B78" s="15"/>
      <c r="C78" s="1"/>
      <c r="D78" s="26">
        <v>77</v>
      </c>
      <c r="E78" s="16"/>
      <c r="F78" s="38">
        <v>0</v>
      </c>
      <c r="G78" s="32"/>
      <c r="H78" s="32"/>
      <c r="I78" s="33"/>
      <c r="J78" s="30">
        <v>0</v>
      </c>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s="13"/>
      <c r="BB78"/>
      <c r="BD78"/>
      <c r="BE78"/>
      <c r="BF78"/>
      <c r="BG78"/>
      <c r="BH78"/>
      <c r="BI78"/>
      <c r="BJ78"/>
      <c r="BK78"/>
      <c r="BL78"/>
      <c r="BM78"/>
      <c r="BN78"/>
      <c r="BO78" s="14"/>
      <c r="BP78" s="14"/>
      <c r="BQ78" s="7"/>
      <c r="BR78" s="7"/>
    </row>
    <row r="79" spans="2:70" s="8" customFormat="1" ht="23.25" hidden="1">
      <c r="B79" s="15"/>
      <c r="C79" s="1"/>
      <c r="D79" s="26">
        <v>78</v>
      </c>
      <c r="E79" s="16"/>
      <c r="F79" s="38">
        <v>0</v>
      </c>
      <c r="G79" s="32"/>
      <c r="H79" s="32"/>
      <c r="I79" s="33"/>
      <c r="J79" s="30">
        <v>0</v>
      </c>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s="13"/>
      <c r="BB79"/>
      <c r="BC79"/>
      <c r="BD79"/>
      <c r="BE79"/>
      <c r="BF79"/>
      <c r="BG79"/>
      <c r="BH79"/>
      <c r="BI79"/>
      <c r="BJ79"/>
      <c r="BK79"/>
      <c r="BL79"/>
      <c r="BM79"/>
      <c r="BN79"/>
      <c r="BO79" s="14"/>
      <c r="BP79" s="14"/>
      <c r="BQ79" s="7"/>
      <c r="BR79" s="7"/>
    </row>
    <row r="80" spans="2:70" s="8" customFormat="1" ht="20.25" hidden="1">
      <c r="B80" s="15"/>
      <c r="C80" s="1"/>
      <c r="D80" s="16"/>
      <c r="E80" s="16"/>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s="13"/>
      <c r="BB80"/>
      <c r="BC80"/>
      <c r="BD80"/>
      <c r="BE80"/>
      <c r="BF80"/>
      <c r="BG80"/>
      <c r="BH80"/>
      <c r="BI80"/>
      <c r="BJ80"/>
      <c r="BK80"/>
      <c r="BL80"/>
      <c r="BM80"/>
      <c r="BN80"/>
      <c r="BO80" s="14"/>
      <c r="BP80" s="14"/>
      <c r="BQ80" s="7"/>
      <c r="BR80" s="7"/>
    </row>
    <row r="81" spans="2:70" s="8" customFormat="1" ht="20.25" hidden="1">
      <c r="B81" s="15"/>
      <c r="C81" s="1"/>
      <c r="D81" s="16"/>
      <c r="E81" s="16"/>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s="13"/>
      <c r="BB81"/>
      <c r="BC81"/>
      <c r="BD81"/>
      <c r="BE81"/>
      <c r="BF81"/>
      <c r="BG81"/>
      <c r="BH81"/>
      <c r="BI81"/>
      <c r="BJ81"/>
      <c r="BK81"/>
      <c r="BL81"/>
      <c r="BM81"/>
      <c r="BN81"/>
      <c r="BO81" s="14"/>
      <c r="BP81" s="14"/>
      <c r="BQ81" s="7"/>
      <c r="BR81" s="7"/>
    </row>
    <row r="82" spans="2:70" s="8" customFormat="1" ht="20.25" hidden="1">
      <c r="B82" s="15"/>
      <c r="D82" s="12"/>
      <c r="E82" s="1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s="13"/>
      <c r="BB82"/>
      <c r="BC82"/>
      <c r="BD82"/>
      <c r="BE82"/>
      <c r="BF82"/>
      <c r="BG82"/>
      <c r="BH82"/>
      <c r="BI82"/>
      <c r="BJ82"/>
      <c r="BK82"/>
      <c r="BL82"/>
      <c r="BM82"/>
      <c r="BN82"/>
      <c r="BO82" s="14"/>
      <c r="BP82" s="14"/>
      <c r="BQ82" s="7"/>
      <c r="BR82" s="7"/>
    </row>
    <row r="83" spans="2:70" s="8" customFormat="1" ht="20.25" hidden="1">
      <c r="B83" s="15"/>
      <c r="C83" s="39"/>
      <c r="D83" s="40"/>
      <c r="E83" s="40"/>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s="13"/>
      <c r="BB83"/>
      <c r="BC83"/>
      <c r="BD83"/>
      <c r="BE83"/>
      <c r="BF83"/>
      <c r="BG83"/>
      <c r="BH83"/>
      <c r="BI83"/>
      <c r="BJ83"/>
      <c r="BK83"/>
      <c r="BL83"/>
      <c r="BM83"/>
      <c r="BN83"/>
      <c r="BO83" s="14"/>
      <c r="BP83" s="14"/>
      <c r="BQ83" s="7"/>
      <c r="BR83" s="7"/>
    </row>
    <row r="84" spans="2:70" s="8" customFormat="1" ht="20.25">
      <c r="B84" s="15"/>
      <c r="C84" s="39"/>
      <c r="D84" s="40"/>
      <c r="E84" s="40"/>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s="13"/>
      <c r="BB84"/>
      <c r="BC84"/>
      <c r="BD84"/>
      <c r="BE84"/>
      <c r="BF84"/>
      <c r="BG84"/>
      <c r="BH84"/>
      <c r="BI84"/>
      <c r="BJ84"/>
      <c r="BK84"/>
      <c r="BL84"/>
      <c r="BM84"/>
      <c r="BN84"/>
      <c r="BO84" s="14"/>
      <c r="BP84" s="14"/>
      <c r="BQ84" s="7"/>
      <c r="BR84" s="7"/>
    </row>
    <row r="85" spans="2:73" s="8" customFormat="1" ht="20.25">
      <c r="B85" s="10"/>
      <c r="C85" s="39"/>
      <c r="D85" s="40"/>
      <c r="E85" s="40"/>
      <c r="BA85" s="9"/>
      <c r="BI85" s="41"/>
      <c r="BJ85" s="41"/>
      <c r="BK85" s="41"/>
      <c r="BL85" s="41"/>
      <c r="BM85" s="41"/>
      <c r="BN85" s="14"/>
      <c r="BO85" s="14"/>
      <c r="BP85" s="14"/>
      <c r="BQ85" s="7">
        <v>450889</v>
      </c>
      <c r="BR85" s="137">
        <v>250357</v>
      </c>
      <c r="BT85" s="42"/>
      <c r="BU85" s="42"/>
    </row>
    <row r="86" spans="2:74" s="8" customFormat="1" ht="33.75" customHeight="1">
      <c r="B86" s="10"/>
      <c r="C86" s="39"/>
      <c r="D86" s="40"/>
      <c r="E86" s="40"/>
      <c r="BA86" s="9"/>
      <c r="BI86" s="41"/>
      <c r="BJ86" s="41"/>
      <c r="BK86" s="41"/>
      <c r="BL86" s="41"/>
      <c r="BM86" s="41"/>
      <c r="BN86" s="14"/>
      <c r="BO86" s="14"/>
      <c r="BP86" s="14"/>
      <c r="BQ86" s="7"/>
      <c r="BR86" s="138"/>
      <c r="BT86" s="42"/>
      <c r="BU86" s="42"/>
      <c r="BV86" s="43"/>
    </row>
    <row r="87" spans="2:74" s="8" customFormat="1" ht="45.75" customHeight="1">
      <c r="B87" s="10"/>
      <c r="C87" s="39"/>
      <c r="D87" s="40"/>
      <c r="E87" s="40"/>
      <c r="BA87" s="9"/>
      <c r="BI87" s="41"/>
      <c r="BJ87" s="41"/>
      <c r="BK87" s="41"/>
      <c r="BL87" s="41"/>
      <c r="BM87" s="41"/>
      <c r="BN87" s="14"/>
      <c r="BO87" s="14"/>
      <c r="BP87" s="14"/>
      <c r="BQ87" s="142">
        <v>387963</v>
      </c>
      <c r="BR87" s="138"/>
      <c r="BT87" s="42"/>
      <c r="BU87" s="42"/>
      <c r="BV87" s="44"/>
    </row>
    <row r="88" spans="2:74" s="8" customFormat="1" ht="33.75" customHeight="1">
      <c r="B88" s="10"/>
      <c r="C88" s="39"/>
      <c r="D88" s="40"/>
      <c r="E88" s="40"/>
      <c r="BA88" s="9"/>
      <c r="BI88" s="41"/>
      <c r="BJ88" s="41"/>
      <c r="BK88" s="41"/>
      <c r="BL88" s="41"/>
      <c r="BM88" s="41"/>
      <c r="BN88" s="45"/>
      <c r="BO88" s="46"/>
      <c r="BP88" s="46"/>
      <c r="BQ88" s="7"/>
      <c r="BR88" s="138"/>
      <c r="BT88" s="42"/>
      <c r="BU88" s="42"/>
      <c r="BV88" s="43"/>
    </row>
    <row r="89" spans="2:74" s="8" customFormat="1" ht="42" customHeight="1">
      <c r="B89" s="10"/>
      <c r="C89" s="39"/>
      <c r="D89" s="40"/>
      <c r="E89" s="40"/>
      <c r="BA89" s="9"/>
      <c r="BI89" s="41"/>
      <c r="BJ89" s="41"/>
      <c r="BK89" s="41"/>
      <c r="BL89" s="41"/>
      <c r="BM89" s="41"/>
      <c r="BN89" s="47"/>
      <c r="BO89" s="48"/>
      <c r="BP89" s="48"/>
      <c r="BQ89" s="7"/>
      <c r="BR89" s="138"/>
      <c r="BT89" s="42"/>
      <c r="BU89" s="42"/>
      <c r="BV89" s="7"/>
    </row>
    <row r="90" spans="2:73" s="8" customFormat="1" ht="33.75" customHeight="1">
      <c r="B90" s="10"/>
      <c r="C90" s="39"/>
      <c r="D90" s="40"/>
      <c r="E90" s="40"/>
      <c r="BA90" s="9"/>
      <c r="BI90" s="41"/>
      <c r="BJ90" s="41"/>
      <c r="BK90" s="41"/>
      <c r="BL90" s="41"/>
      <c r="BM90" s="41"/>
      <c r="BN90" s="46"/>
      <c r="BO90" s="49"/>
      <c r="BP90" s="49"/>
      <c r="BQ90" s="7"/>
      <c r="BR90" s="138"/>
      <c r="BT90" s="42"/>
      <c r="BU90" s="42"/>
    </row>
    <row r="91" spans="2:73" s="8" customFormat="1" ht="20.25">
      <c r="B91" s="10"/>
      <c r="D91" s="12"/>
      <c r="E91" s="12"/>
      <c r="BA91" s="9"/>
      <c r="BI91" s="41"/>
      <c r="BJ91" s="41"/>
      <c r="BK91" s="41"/>
      <c r="BL91" s="41"/>
      <c r="BM91" s="41"/>
      <c r="BN91" s="46"/>
      <c r="BO91" s="48"/>
      <c r="BP91" s="48"/>
      <c r="BQ91" s="7"/>
      <c r="BR91" s="138"/>
      <c r="BT91" s="42"/>
      <c r="BU91" s="42"/>
    </row>
    <row r="92" spans="2:73" s="8" customFormat="1" ht="20.25">
      <c r="B92" s="10"/>
      <c r="C92" s="11"/>
      <c r="D92" s="12"/>
      <c r="E92" s="12"/>
      <c r="BA92" s="9"/>
      <c r="BI92" s="41"/>
      <c r="BJ92" s="41"/>
      <c r="BK92" s="41"/>
      <c r="BL92" s="41"/>
      <c r="BM92" s="41"/>
      <c r="BN92" s="14"/>
      <c r="BO92" s="14"/>
      <c r="BP92" s="14"/>
      <c r="BR92" s="42"/>
      <c r="BT92" s="42"/>
      <c r="BU92" s="42"/>
    </row>
    <row r="93" spans="2:73" s="8" customFormat="1" ht="20.25">
      <c r="B93" s="10"/>
      <c r="C93" s="11"/>
      <c r="D93" s="12"/>
      <c r="E93" s="12"/>
      <c r="BA93" s="9"/>
      <c r="BI93" s="41"/>
      <c r="BJ93" s="41"/>
      <c r="BK93" s="41"/>
      <c r="BL93" s="41"/>
      <c r="BM93" s="41"/>
      <c r="BN93" s="50"/>
      <c r="BO93" s="50"/>
      <c r="BP93" s="50"/>
      <c r="BR93" s="42"/>
      <c r="BT93" s="42"/>
      <c r="BU93" s="42"/>
    </row>
    <row r="94" spans="2:73" s="8" customFormat="1" ht="20.25">
      <c r="B94" s="10"/>
      <c r="C94" s="11"/>
      <c r="D94" s="12"/>
      <c r="E94" s="12"/>
      <c r="BA94" s="9"/>
      <c r="BI94" s="41"/>
      <c r="BJ94" s="41"/>
      <c r="BK94" s="41"/>
      <c r="BL94" s="41"/>
      <c r="BM94" s="41"/>
      <c r="BN94" s="50"/>
      <c r="BO94" s="50"/>
      <c r="BP94" s="50"/>
      <c r="BR94" s="42"/>
      <c r="BT94" s="42"/>
      <c r="BU94" s="42"/>
    </row>
    <row r="95" spans="2:68" s="8" customFormat="1" ht="20.25">
      <c r="B95" s="10"/>
      <c r="C95" s="11"/>
      <c r="D95" s="12"/>
      <c r="E95" s="12"/>
      <c r="BA95" s="9"/>
      <c r="BI95" s="41"/>
      <c r="BJ95" s="41"/>
      <c r="BK95" s="41"/>
      <c r="BL95" s="41"/>
      <c r="BM95" s="41"/>
      <c r="BN95" s="41"/>
      <c r="BO95" s="41"/>
      <c r="BP95" s="41"/>
    </row>
    <row r="96" spans="2:68" s="8" customFormat="1" ht="20.25">
      <c r="B96" s="10"/>
      <c r="C96" s="11"/>
      <c r="D96" s="12"/>
      <c r="E96" s="12"/>
      <c r="BA96" s="9"/>
      <c r="BI96" s="41"/>
      <c r="BJ96" s="41"/>
      <c r="BK96" s="41"/>
      <c r="BL96" s="41"/>
      <c r="BM96" s="41"/>
      <c r="BN96" s="41"/>
      <c r="BO96" s="41"/>
      <c r="BP96" s="41"/>
    </row>
    <row r="97" spans="2:68" s="8" customFormat="1" ht="20.25">
      <c r="B97" s="10"/>
      <c r="C97" s="11"/>
      <c r="D97" s="12"/>
      <c r="E97" s="12"/>
      <c r="BA97" s="9"/>
      <c r="BI97" s="41"/>
      <c r="BJ97" s="41"/>
      <c r="BK97" s="41"/>
      <c r="BL97" s="41"/>
      <c r="BM97" s="41"/>
      <c r="BN97" s="41"/>
      <c r="BO97" s="41"/>
      <c r="BP97" s="41"/>
    </row>
    <row r="98" spans="2:68" s="8" customFormat="1" ht="20.25">
      <c r="B98" s="10"/>
      <c r="C98" s="11"/>
      <c r="D98" s="12"/>
      <c r="E98" s="12"/>
      <c r="BA98" s="9"/>
      <c r="BI98" s="41"/>
      <c r="BJ98" s="41"/>
      <c r="BK98" s="41"/>
      <c r="BL98" s="41"/>
      <c r="BM98" s="41"/>
      <c r="BN98" s="41"/>
      <c r="BO98" s="41"/>
      <c r="BP98" s="41"/>
    </row>
    <row r="99" spans="2:68" s="8" customFormat="1" ht="20.25">
      <c r="B99" s="10"/>
      <c r="C99" s="11"/>
      <c r="D99" s="12"/>
      <c r="E99" s="12"/>
      <c r="BA99" s="9"/>
      <c r="BI99" s="41"/>
      <c r="BJ99" s="41"/>
      <c r="BK99" s="41"/>
      <c r="BL99" s="41"/>
      <c r="BM99" s="41"/>
      <c r="BN99" s="41"/>
      <c r="BO99" s="41"/>
      <c r="BP99" s="41"/>
    </row>
    <row r="100" spans="2:68" s="8" customFormat="1" ht="20.25">
      <c r="B100" s="10"/>
      <c r="C100" s="11"/>
      <c r="D100" s="12"/>
      <c r="E100" s="12"/>
      <c r="BA100" s="9"/>
      <c r="BI100" s="41"/>
      <c r="BJ100" s="41"/>
      <c r="BK100" s="41"/>
      <c r="BL100" s="41"/>
      <c r="BM100" s="41"/>
      <c r="BN100" s="41"/>
      <c r="BO100" s="41"/>
      <c r="BP100" s="41"/>
    </row>
    <row r="101" spans="2:68" s="8" customFormat="1" ht="20.25">
      <c r="B101" s="10"/>
      <c r="C101" s="11"/>
      <c r="D101" s="12"/>
      <c r="E101" s="12"/>
      <c r="BA101" s="9"/>
      <c r="BI101" s="41"/>
      <c r="BJ101" s="41"/>
      <c r="BK101" s="41"/>
      <c r="BL101" s="41"/>
      <c r="BM101" s="41"/>
      <c r="BN101" s="41"/>
      <c r="BO101" s="41"/>
      <c r="BP101" s="41"/>
    </row>
    <row r="102" spans="2:68" s="8" customFormat="1" ht="20.25">
      <c r="B102" s="10"/>
      <c r="C102" s="11"/>
      <c r="D102" s="12"/>
      <c r="E102" s="12"/>
      <c r="BA102" s="9"/>
      <c r="BI102" s="41"/>
      <c r="BJ102" s="41"/>
      <c r="BK102" s="41"/>
      <c r="BL102" s="41"/>
      <c r="BM102" s="41"/>
      <c r="BN102" s="41"/>
      <c r="BO102" s="41"/>
      <c r="BP102" s="41"/>
    </row>
    <row r="103" spans="2:68" s="8" customFormat="1" ht="20.25">
      <c r="B103" s="10"/>
      <c r="C103" s="11"/>
      <c r="D103" s="12"/>
      <c r="E103" s="12"/>
      <c r="BA103" s="9"/>
      <c r="BI103" s="41"/>
      <c r="BJ103" s="41"/>
      <c r="BK103" s="41"/>
      <c r="BL103" s="41"/>
      <c r="BM103" s="41"/>
      <c r="BN103" s="41"/>
      <c r="BO103" s="41"/>
      <c r="BP103" s="41"/>
    </row>
    <row r="104" spans="2:68" s="8" customFormat="1" ht="20.25">
      <c r="B104" s="10"/>
      <c r="C104" s="11"/>
      <c r="D104" s="12"/>
      <c r="E104" s="12"/>
      <c r="BA104" s="9"/>
      <c r="BI104" s="41"/>
      <c r="BJ104" s="41"/>
      <c r="BK104" s="41"/>
      <c r="BL104" s="41"/>
      <c r="BM104" s="41"/>
      <c r="BN104" s="41"/>
      <c r="BO104" s="41"/>
      <c r="BP104" s="41"/>
    </row>
    <row r="105" spans="2:68" s="8" customFormat="1" ht="20.25">
      <c r="B105" s="10"/>
      <c r="C105" s="11"/>
      <c r="D105" s="12"/>
      <c r="E105" s="12"/>
      <c r="BA105" s="9"/>
      <c r="BI105" s="41"/>
      <c r="BJ105" s="41"/>
      <c r="BK105" s="41"/>
      <c r="BL105" s="41"/>
      <c r="BM105" s="41"/>
      <c r="BN105" s="41"/>
      <c r="BO105" s="41"/>
      <c r="BP105" s="41"/>
    </row>
    <row r="106" spans="2:68" s="8" customFormat="1" ht="20.25">
      <c r="B106" s="10"/>
      <c r="C106" s="11"/>
      <c r="D106" s="12"/>
      <c r="E106" s="12"/>
      <c r="BA106" s="9"/>
      <c r="BI106" s="41"/>
      <c r="BJ106" s="41"/>
      <c r="BK106" s="41"/>
      <c r="BL106" s="41"/>
      <c r="BM106" s="41"/>
      <c r="BN106" s="41"/>
      <c r="BO106" s="41"/>
      <c r="BP106" s="41"/>
    </row>
    <row r="107" spans="2:68" s="8" customFormat="1" ht="20.25">
      <c r="B107" s="10"/>
      <c r="C107" s="11"/>
      <c r="D107" s="12"/>
      <c r="E107" s="12"/>
      <c r="BA107" s="9"/>
      <c r="BI107" s="41"/>
      <c r="BJ107" s="41"/>
      <c r="BK107" s="41"/>
      <c r="BL107" s="41"/>
      <c r="BM107" s="41"/>
      <c r="BN107" s="41"/>
      <c r="BO107" s="41"/>
      <c r="BP107" s="41"/>
    </row>
    <row r="108" spans="2:68" s="8" customFormat="1" ht="20.25">
      <c r="B108" s="10"/>
      <c r="C108" s="11"/>
      <c r="D108" s="12"/>
      <c r="E108" s="12"/>
      <c r="BA108" s="9"/>
      <c r="BI108" s="41"/>
      <c r="BJ108" s="41"/>
      <c r="BK108" s="41"/>
      <c r="BL108" s="41"/>
      <c r="BM108" s="41"/>
      <c r="BN108" s="41"/>
      <c r="BO108" s="41"/>
      <c r="BP108" s="41"/>
    </row>
    <row r="109" spans="2:68" s="8" customFormat="1" ht="20.25">
      <c r="B109" s="10"/>
      <c r="C109" s="11"/>
      <c r="D109" s="12"/>
      <c r="E109" s="12"/>
      <c r="BA109" s="9"/>
      <c r="BI109" s="41"/>
      <c r="BJ109" s="41"/>
      <c r="BK109" s="41"/>
      <c r="BL109" s="41"/>
      <c r="BM109" s="41"/>
      <c r="BN109" s="41"/>
      <c r="BO109" s="41"/>
      <c r="BP109" s="41"/>
    </row>
    <row r="110" spans="2:68" s="8" customFormat="1" ht="20.25">
      <c r="B110" s="10"/>
      <c r="C110" s="11"/>
      <c r="D110" s="12"/>
      <c r="E110" s="12"/>
      <c r="BA110" s="9"/>
      <c r="BI110" s="41"/>
      <c r="BJ110" s="41"/>
      <c r="BK110" s="41"/>
      <c r="BL110" s="41"/>
      <c r="BM110" s="41"/>
      <c r="BN110" s="41"/>
      <c r="BO110" s="41"/>
      <c r="BP110" s="41"/>
    </row>
    <row r="111" spans="2:68" s="8" customFormat="1" ht="20.25">
      <c r="B111" s="10"/>
      <c r="C111" s="11"/>
      <c r="D111" s="12"/>
      <c r="E111" s="12"/>
      <c r="BA111" s="9"/>
      <c r="BI111" s="41"/>
      <c r="BJ111" s="41"/>
      <c r="BK111" s="41"/>
      <c r="BL111" s="41"/>
      <c r="BM111" s="41"/>
      <c r="BN111" s="41"/>
      <c r="BO111" s="41"/>
      <c r="BP111" s="41"/>
    </row>
    <row r="112" spans="2:68" s="8" customFormat="1" ht="20.25">
      <c r="B112" s="10"/>
      <c r="C112" s="11"/>
      <c r="D112" s="12"/>
      <c r="E112" s="12"/>
      <c r="BA112" s="9"/>
      <c r="BI112" s="41"/>
      <c r="BJ112" s="41"/>
      <c r="BK112" s="41"/>
      <c r="BL112" s="41"/>
      <c r="BM112" s="41"/>
      <c r="BN112" s="41"/>
      <c r="BO112" s="41"/>
      <c r="BP112" s="41"/>
    </row>
    <row r="113" spans="2:68" s="8" customFormat="1" ht="20.25">
      <c r="B113" s="10"/>
      <c r="C113" s="11"/>
      <c r="D113" s="12"/>
      <c r="E113" s="12"/>
      <c r="BA113" s="9"/>
      <c r="BI113" s="41"/>
      <c r="BJ113" s="41"/>
      <c r="BK113" s="41"/>
      <c r="BL113" s="41"/>
      <c r="BM113" s="41"/>
      <c r="BN113" s="41"/>
      <c r="BO113" s="41"/>
      <c r="BP113" s="41"/>
    </row>
    <row r="114" spans="2:68" s="8" customFormat="1" ht="20.25">
      <c r="B114" s="10"/>
      <c r="C114" s="11"/>
      <c r="D114" s="12"/>
      <c r="E114" s="12"/>
      <c r="BA114" s="9"/>
      <c r="BI114" s="41"/>
      <c r="BJ114" s="41"/>
      <c r="BK114" s="41"/>
      <c r="BL114" s="41"/>
      <c r="BM114" s="41"/>
      <c r="BN114" s="41"/>
      <c r="BO114" s="41"/>
      <c r="BP114" s="41"/>
    </row>
    <row r="115" spans="2:68" s="8" customFormat="1" ht="20.25">
      <c r="B115" s="10"/>
      <c r="C115" s="11"/>
      <c r="D115" s="12"/>
      <c r="E115" s="12"/>
      <c r="BA115" s="9"/>
      <c r="BI115" s="41"/>
      <c r="BJ115" s="41"/>
      <c r="BK115" s="41"/>
      <c r="BL115" s="41"/>
      <c r="BM115" s="41"/>
      <c r="BN115" s="41"/>
      <c r="BO115" s="41"/>
      <c r="BP115" s="41"/>
    </row>
    <row r="116" spans="2:68" s="8" customFormat="1" ht="20.25">
      <c r="B116" s="10"/>
      <c r="C116" s="11"/>
      <c r="D116" s="12"/>
      <c r="E116" s="12"/>
      <c r="BA116" s="9"/>
      <c r="BI116" s="41"/>
      <c r="BJ116" s="41"/>
      <c r="BK116" s="41"/>
      <c r="BL116" s="41"/>
      <c r="BM116" s="41"/>
      <c r="BN116" s="41"/>
      <c r="BO116" s="41"/>
      <c r="BP116" s="41"/>
    </row>
    <row r="117" spans="2:68" s="8" customFormat="1" ht="20.25">
      <c r="B117" s="10"/>
      <c r="C117" s="11"/>
      <c r="D117" s="12"/>
      <c r="E117" s="12"/>
      <c r="BA117" s="9"/>
      <c r="BI117" s="41"/>
      <c r="BJ117" s="41"/>
      <c r="BK117" s="41"/>
      <c r="BL117" s="41"/>
      <c r="BM117" s="41"/>
      <c r="BN117" s="41"/>
      <c r="BO117" s="41"/>
      <c r="BP117" s="41"/>
    </row>
    <row r="118" spans="2:68" s="8" customFormat="1" ht="20.25">
      <c r="B118" s="10"/>
      <c r="C118" s="11"/>
      <c r="D118" s="12"/>
      <c r="E118" s="12"/>
      <c r="BA118" s="9"/>
      <c r="BI118" s="41"/>
      <c r="BJ118" s="41"/>
      <c r="BK118" s="41"/>
      <c r="BL118" s="41"/>
      <c r="BM118" s="41"/>
      <c r="BN118" s="41"/>
      <c r="BO118" s="41"/>
      <c r="BP118" s="41"/>
    </row>
    <row r="119" spans="2:68" s="8" customFormat="1" ht="20.25">
      <c r="B119" s="10"/>
      <c r="C119" s="11"/>
      <c r="D119" s="12"/>
      <c r="E119" s="12"/>
      <c r="BA119" s="9"/>
      <c r="BI119" s="41"/>
      <c r="BJ119" s="41"/>
      <c r="BK119" s="41"/>
      <c r="BL119" s="41"/>
      <c r="BM119" s="41"/>
      <c r="BN119" s="41"/>
      <c r="BO119" s="41"/>
      <c r="BP119" s="41"/>
    </row>
    <row r="120" spans="2:68" s="8" customFormat="1" ht="20.25">
      <c r="B120" s="10"/>
      <c r="C120" s="11"/>
      <c r="D120" s="12"/>
      <c r="E120" s="12"/>
      <c r="BA120" s="9"/>
      <c r="BI120" s="41"/>
      <c r="BJ120" s="41"/>
      <c r="BK120" s="41"/>
      <c r="BL120" s="41"/>
      <c r="BM120" s="41"/>
      <c r="BN120" s="41"/>
      <c r="BO120" s="41"/>
      <c r="BP120" s="41"/>
    </row>
    <row r="121" spans="2:68" s="8" customFormat="1" ht="20.25">
      <c r="B121" s="10"/>
      <c r="C121" s="11"/>
      <c r="D121" s="12"/>
      <c r="E121" s="12"/>
      <c r="BA121" s="9"/>
      <c r="BI121" s="41"/>
      <c r="BJ121" s="41"/>
      <c r="BK121" s="41"/>
      <c r="BL121" s="41"/>
      <c r="BM121" s="41"/>
      <c r="BN121" s="41"/>
      <c r="BO121" s="41"/>
      <c r="BP121" s="41"/>
    </row>
    <row r="122" spans="2:68" s="8" customFormat="1" ht="20.25">
      <c r="B122" s="10"/>
      <c r="C122" s="11"/>
      <c r="D122" s="12"/>
      <c r="E122" s="12"/>
      <c r="BA122" s="9"/>
      <c r="BI122" s="41"/>
      <c r="BJ122" s="41"/>
      <c r="BK122" s="41"/>
      <c r="BL122" s="41"/>
      <c r="BM122" s="41"/>
      <c r="BN122" s="41"/>
      <c r="BO122" s="41"/>
      <c r="BP122" s="41"/>
    </row>
    <row r="123" spans="2:68" s="8" customFormat="1" ht="20.25">
      <c r="B123" s="10"/>
      <c r="C123" s="11"/>
      <c r="D123" s="12"/>
      <c r="E123" s="12"/>
      <c r="BA123" s="9"/>
      <c r="BI123" s="41"/>
      <c r="BJ123" s="41"/>
      <c r="BK123" s="41"/>
      <c r="BL123" s="41"/>
      <c r="BM123" s="41"/>
      <c r="BN123" s="41"/>
      <c r="BO123" s="41"/>
      <c r="BP123" s="41"/>
    </row>
    <row r="124" spans="2:68" s="8" customFormat="1" ht="20.25">
      <c r="B124" s="10"/>
      <c r="C124" s="11"/>
      <c r="D124" s="12"/>
      <c r="E124" s="12"/>
      <c r="BA124" s="9"/>
      <c r="BI124" s="41"/>
      <c r="BJ124" s="41"/>
      <c r="BK124" s="41"/>
      <c r="BL124" s="41"/>
      <c r="BM124" s="41"/>
      <c r="BN124" s="41"/>
      <c r="BO124" s="41"/>
      <c r="BP124" s="41"/>
    </row>
    <row r="125" spans="2:68" s="8" customFormat="1" ht="20.25">
      <c r="B125" s="10"/>
      <c r="C125" s="11"/>
      <c r="D125" s="12"/>
      <c r="E125" s="12"/>
      <c r="BA125" s="9"/>
      <c r="BI125" s="41"/>
      <c r="BJ125" s="41"/>
      <c r="BK125" s="41"/>
      <c r="BL125" s="41"/>
      <c r="BM125" s="41"/>
      <c r="BN125" s="41"/>
      <c r="BO125" s="41"/>
      <c r="BP125" s="41"/>
    </row>
    <row r="126" spans="2:68" s="8" customFormat="1" ht="20.25">
      <c r="B126" s="10"/>
      <c r="C126" s="11"/>
      <c r="D126" s="12"/>
      <c r="E126" s="12"/>
      <c r="BA126" s="9"/>
      <c r="BI126" s="41"/>
      <c r="BJ126" s="41"/>
      <c r="BK126" s="41"/>
      <c r="BL126" s="41"/>
      <c r="BM126" s="41"/>
      <c r="BN126" s="41"/>
      <c r="BO126" s="41"/>
      <c r="BP126" s="41"/>
    </row>
    <row r="127" spans="2:68" s="8" customFormat="1" ht="20.25">
      <c r="B127" s="10"/>
      <c r="C127" s="11"/>
      <c r="D127" s="12"/>
      <c r="E127" s="12"/>
      <c r="BA127" s="9"/>
      <c r="BI127" s="41"/>
      <c r="BJ127" s="41"/>
      <c r="BK127" s="41"/>
      <c r="BL127" s="41"/>
      <c r="BM127" s="41"/>
      <c r="BN127" s="41"/>
      <c r="BO127" s="41"/>
      <c r="BP127" s="41"/>
    </row>
    <row r="128" spans="2:68" s="8" customFormat="1" ht="20.25">
      <c r="B128" s="10"/>
      <c r="C128" s="11"/>
      <c r="D128" s="12"/>
      <c r="E128" s="12"/>
      <c r="BA128" s="9"/>
      <c r="BI128" s="41"/>
      <c r="BJ128" s="41"/>
      <c r="BK128" s="41"/>
      <c r="BL128" s="41"/>
      <c r="BM128" s="41"/>
      <c r="BN128" s="41"/>
      <c r="BO128" s="41"/>
      <c r="BP128" s="41"/>
    </row>
    <row r="129" spans="2:68" s="8" customFormat="1" ht="20.25">
      <c r="B129" s="10"/>
      <c r="C129" s="11"/>
      <c r="D129" s="12"/>
      <c r="E129" s="12"/>
      <c r="BA129" s="9"/>
      <c r="BI129" s="41"/>
      <c r="BJ129" s="41"/>
      <c r="BK129" s="41"/>
      <c r="BL129" s="41"/>
      <c r="BM129" s="41"/>
      <c r="BN129" s="41"/>
      <c r="BO129" s="41"/>
      <c r="BP129" s="41"/>
    </row>
    <row r="130" spans="2:68" s="8" customFormat="1" ht="20.25">
      <c r="B130" s="10"/>
      <c r="C130" s="11"/>
      <c r="D130" s="12"/>
      <c r="E130" s="12"/>
      <c r="BA130" s="9"/>
      <c r="BI130" s="41"/>
      <c r="BJ130" s="41"/>
      <c r="BK130" s="41"/>
      <c r="BL130" s="41"/>
      <c r="BM130" s="41"/>
      <c r="BN130" s="41"/>
      <c r="BO130" s="41"/>
      <c r="BP130" s="41"/>
    </row>
    <row r="131" spans="2:68" s="8" customFormat="1" ht="20.25">
      <c r="B131" s="10"/>
      <c r="C131" s="11"/>
      <c r="D131" s="12"/>
      <c r="E131" s="12"/>
      <c r="BA131" s="9"/>
      <c r="BI131" s="41"/>
      <c r="BJ131" s="41"/>
      <c r="BK131" s="41"/>
      <c r="BL131" s="41"/>
      <c r="BM131" s="41"/>
      <c r="BN131" s="41"/>
      <c r="BO131" s="41"/>
      <c r="BP131" s="41"/>
    </row>
    <row r="132" spans="2:68" s="8" customFormat="1" ht="20.25">
      <c r="B132" s="10"/>
      <c r="C132" s="11"/>
      <c r="D132" s="12"/>
      <c r="E132" s="12"/>
      <c r="BA132" s="9"/>
      <c r="BI132" s="41"/>
      <c r="BJ132" s="41"/>
      <c r="BK132" s="41"/>
      <c r="BL132" s="41"/>
      <c r="BM132" s="41"/>
      <c r="BN132" s="41"/>
      <c r="BO132" s="41"/>
      <c r="BP132" s="41"/>
    </row>
    <row r="133" spans="2:68" s="8" customFormat="1" ht="20.25">
      <c r="B133" s="10"/>
      <c r="C133" s="11"/>
      <c r="D133" s="12"/>
      <c r="E133" s="12"/>
      <c r="BA133" s="9"/>
      <c r="BI133" s="41"/>
      <c r="BJ133" s="41"/>
      <c r="BK133" s="41"/>
      <c r="BL133" s="41"/>
      <c r="BM133" s="41"/>
      <c r="BN133" s="41"/>
      <c r="BO133" s="41"/>
      <c r="BP133" s="41"/>
    </row>
    <row r="134" spans="2:68" s="8" customFormat="1" ht="20.25">
      <c r="B134" s="10"/>
      <c r="C134" s="11"/>
      <c r="D134" s="12"/>
      <c r="E134" s="12"/>
      <c r="BA134" s="9"/>
      <c r="BI134" s="41"/>
      <c r="BJ134" s="41"/>
      <c r="BK134" s="41"/>
      <c r="BL134" s="41"/>
      <c r="BM134" s="41"/>
      <c r="BN134" s="41"/>
      <c r="BO134" s="41"/>
      <c r="BP134" s="41"/>
    </row>
    <row r="135" spans="2:68" s="8" customFormat="1" ht="20.25">
      <c r="B135" s="10"/>
      <c r="C135" s="11"/>
      <c r="D135" s="12"/>
      <c r="E135" s="12"/>
      <c r="BA135" s="9"/>
      <c r="BI135" s="41"/>
      <c r="BJ135" s="41"/>
      <c r="BK135" s="41"/>
      <c r="BL135" s="41"/>
      <c r="BM135" s="41"/>
      <c r="BN135" s="41"/>
      <c r="BO135" s="41"/>
      <c r="BP135" s="41"/>
    </row>
    <row r="136" spans="2:68" s="8" customFormat="1" ht="20.25">
      <c r="B136" s="10"/>
      <c r="C136" s="11"/>
      <c r="D136" s="12"/>
      <c r="E136" s="12"/>
      <c r="BA136" s="9"/>
      <c r="BI136" s="41"/>
      <c r="BJ136" s="41"/>
      <c r="BK136" s="41"/>
      <c r="BL136" s="41"/>
      <c r="BM136" s="41"/>
      <c r="BN136" s="41"/>
      <c r="BO136" s="41"/>
      <c r="BP136" s="41"/>
    </row>
    <row r="137" spans="2:68" s="8" customFormat="1" ht="20.25">
      <c r="B137" s="10"/>
      <c r="C137" s="11"/>
      <c r="D137" s="12"/>
      <c r="E137" s="12"/>
      <c r="BA137" s="9"/>
      <c r="BI137" s="41"/>
      <c r="BJ137" s="41"/>
      <c r="BK137" s="41"/>
      <c r="BL137" s="41"/>
      <c r="BM137" s="41"/>
      <c r="BN137" s="41"/>
      <c r="BO137" s="41"/>
      <c r="BP137" s="41"/>
    </row>
    <row r="138" spans="2:68" s="8" customFormat="1" ht="20.25">
      <c r="B138" s="10"/>
      <c r="C138" s="11"/>
      <c r="D138" s="12"/>
      <c r="E138" s="12"/>
      <c r="BA138" s="9"/>
      <c r="BI138" s="41"/>
      <c r="BJ138" s="41"/>
      <c r="BK138" s="41"/>
      <c r="BL138" s="41"/>
      <c r="BM138" s="41"/>
      <c r="BN138" s="41"/>
      <c r="BO138" s="41"/>
      <c r="BP138" s="41"/>
    </row>
    <row r="139" spans="2:68" s="8" customFormat="1" ht="20.25">
      <c r="B139" s="10"/>
      <c r="C139" s="11"/>
      <c r="D139" s="12"/>
      <c r="E139" s="12"/>
      <c r="BA139" s="9"/>
      <c r="BI139" s="41"/>
      <c r="BJ139" s="41"/>
      <c r="BK139" s="41"/>
      <c r="BL139" s="41"/>
      <c r="BM139" s="41"/>
      <c r="BN139" s="41"/>
      <c r="BO139" s="41"/>
      <c r="BP139" s="41"/>
    </row>
    <row r="140" spans="2:68" s="8" customFormat="1" ht="20.25">
      <c r="B140" s="10"/>
      <c r="C140" s="11"/>
      <c r="D140" s="12"/>
      <c r="E140" s="12"/>
      <c r="BA140" s="9"/>
      <c r="BI140" s="41"/>
      <c r="BJ140" s="41"/>
      <c r="BK140" s="41"/>
      <c r="BL140" s="41"/>
      <c r="BM140" s="41"/>
      <c r="BN140" s="41"/>
      <c r="BO140" s="41"/>
      <c r="BP140" s="41"/>
    </row>
    <row r="141" spans="2:68" s="8" customFormat="1" ht="20.25">
      <c r="B141" s="10"/>
      <c r="C141" s="11"/>
      <c r="D141" s="12"/>
      <c r="E141" s="12"/>
      <c r="BA141" s="9"/>
      <c r="BI141" s="41"/>
      <c r="BJ141" s="41"/>
      <c r="BK141" s="41"/>
      <c r="BL141" s="41"/>
      <c r="BM141" s="41"/>
      <c r="BN141" s="41"/>
      <c r="BO141" s="41"/>
      <c r="BP141" s="41"/>
    </row>
    <row r="142" spans="2:68" s="8" customFormat="1" ht="20.25">
      <c r="B142" s="10"/>
      <c r="C142" s="11"/>
      <c r="D142" s="12"/>
      <c r="E142" s="12"/>
      <c r="BA142" s="9"/>
      <c r="BI142" s="41"/>
      <c r="BJ142" s="41"/>
      <c r="BK142" s="41"/>
      <c r="BL142" s="41"/>
      <c r="BM142" s="41"/>
      <c r="BN142" s="41"/>
      <c r="BO142" s="41"/>
      <c r="BP142" s="41"/>
    </row>
    <row r="143" spans="2:68" s="8" customFormat="1" ht="20.25">
      <c r="B143" s="10"/>
      <c r="C143" s="11"/>
      <c r="D143" s="12"/>
      <c r="E143" s="12"/>
      <c r="BA143" s="9"/>
      <c r="BI143" s="41"/>
      <c r="BJ143" s="41"/>
      <c r="BK143" s="41"/>
      <c r="BL143" s="41"/>
      <c r="BM143" s="41"/>
      <c r="BN143" s="41"/>
      <c r="BO143" s="41"/>
      <c r="BP143" s="41"/>
    </row>
    <row r="144" spans="2:68" s="8" customFormat="1" ht="20.25">
      <c r="B144" s="10"/>
      <c r="C144" s="11"/>
      <c r="D144" s="12"/>
      <c r="E144" s="12"/>
      <c r="BA144" s="9"/>
      <c r="BI144" s="41"/>
      <c r="BJ144" s="41"/>
      <c r="BK144" s="41"/>
      <c r="BL144" s="41"/>
      <c r="BM144" s="41"/>
      <c r="BN144" s="41"/>
      <c r="BO144" s="41"/>
      <c r="BP144" s="41"/>
    </row>
    <row r="145" spans="2:68" s="8" customFormat="1" ht="20.25">
      <c r="B145" s="10"/>
      <c r="C145" s="11"/>
      <c r="D145" s="12"/>
      <c r="E145" s="12"/>
      <c r="BA145" s="9"/>
      <c r="BI145" s="41"/>
      <c r="BJ145" s="41"/>
      <c r="BK145" s="41"/>
      <c r="BL145" s="41"/>
      <c r="BM145" s="41"/>
      <c r="BN145" s="41"/>
      <c r="BO145" s="41"/>
      <c r="BP145" s="41"/>
    </row>
    <row r="146" spans="2:68" s="8" customFormat="1" ht="20.25">
      <c r="B146" s="10"/>
      <c r="C146" s="11"/>
      <c r="D146" s="12"/>
      <c r="E146" s="12"/>
      <c r="BA146" s="9"/>
      <c r="BI146" s="41"/>
      <c r="BJ146" s="41"/>
      <c r="BK146" s="41"/>
      <c r="BL146" s="41"/>
      <c r="BM146" s="41"/>
      <c r="BN146" s="41"/>
      <c r="BO146" s="41"/>
      <c r="BP146" s="41"/>
    </row>
    <row r="147" spans="2:71" s="8" customFormat="1" ht="20.25">
      <c r="B147" s="10"/>
      <c r="C147" s="11"/>
      <c r="D147" s="12"/>
      <c r="E147" s="12"/>
      <c r="BA147" s="9"/>
      <c r="BI147" s="41"/>
      <c r="BJ147" s="41"/>
      <c r="BK147" s="41"/>
      <c r="BL147" s="41"/>
      <c r="BM147" s="41"/>
      <c r="BN147" s="41"/>
      <c r="BO147" s="41"/>
      <c r="BP147" s="41"/>
      <c r="BQ147" s="51"/>
      <c r="BS147" s="51"/>
    </row>
    <row r="148" spans="2:71" s="8" customFormat="1" ht="20.25">
      <c r="B148" s="10"/>
      <c r="C148" s="11"/>
      <c r="D148" s="12"/>
      <c r="E148" s="12"/>
      <c r="BA148" s="9"/>
      <c r="BI148" s="41"/>
      <c r="BJ148" s="41"/>
      <c r="BK148" s="41"/>
      <c r="BL148" s="41"/>
      <c r="BM148" s="41"/>
      <c r="BN148" s="41"/>
      <c r="BO148" s="41"/>
      <c r="BP148" s="41"/>
      <c r="BQ148" s="51"/>
      <c r="BS148" s="51"/>
    </row>
    <row r="149" spans="2:71" s="8" customFormat="1" ht="20.25">
      <c r="B149" s="10"/>
      <c r="C149" s="11"/>
      <c r="D149" s="12"/>
      <c r="E149" s="12"/>
      <c r="BA149" s="9"/>
      <c r="BI149" s="41"/>
      <c r="BJ149" s="41"/>
      <c r="BK149" s="41"/>
      <c r="BL149" s="41"/>
      <c r="BM149" s="41"/>
      <c r="BN149" s="41"/>
      <c r="BO149" s="41"/>
      <c r="BP149" s="41"/>
      <c r="BQ149" s="51"/>
      <c r="BS149" s="51"/>
    </row>
    <row r="150" spans="2:71" s="8" customFormat="1" ht="20.25">
      <c r="B150" s="10"/>
      <c r="C150" s="11"/>
      <c r="D150" s="12"/>
      <c r="E150" s="12"/>
      <c r="BA150" s="9"/>
      <c r="BI150" s="41"/>
      <c r="BJ150" s="41"/>
      <c r="BK150" s="41"/>
      <c r="BL150" s="41"/>
      <c r="BM150" s="41"/>
      <c r="BN150" s="41"/>
      <c r="BO150" s="41"/>
      <c r="BP150" s="41"/>
      <c r="BQ150" s="51"/>
      <c r="BS150" s="51"/>
    </row>
    <row r="151" spans="2:71" s="8" customFormat="1" ht="20.25">
      <c r="B151" s="10"/>
      <c r="C151" s="11"/>
      <c r="D151" s="12"/>
      <c r="E151" s="12"/>
      <c r="BA151" s="9"/>
      <c r="BI151" s="41"/>
      <c r="BJ151" s="41"/>
      <c r="BK151" s="41"/>
      <c r="BL151" s="41"/>
      <c r="BM151" s="41"/>
      <c r="BN151" s="41"/>
      <c r="BO151" s="41"/>
      <c r="BP151" s="41"/>
      <c r="BQ151" s="51"/>
      <c r="BS151" s="51"/>
    </row>
    <row r="152" spans="2:71" s="8" customFormat="1" ht="20.25">
      <c r="B152" s="10"/>
      <c r="C152" s="11"/>
      <c r="D152" s="12"/>
      <c r="E152" s="12"/>
      <c r="BA152" s="9"/>
      <c r="BI152" s="41"/>
      <c r="BJ152" s="41"/>
      <c r="BK152" s="41"/>
      <c r="BL152" s="41"/>
      <c r="BM152" s="41"/>
      <c r="BN152" s="41"/>
      <c r="BO152" s="41"/>
      <c r="BP152" s="41"/>
      <c r="BQ152" s="51"/>
      <c r="BS152" s="51"/>
    </row>
    <row r="153" spans="2:71" s="8" customFormat="1" ht="20.25">
      <c r="B153" s="10"/>
      <c r="C153" s="11"/>
      <c r="D153" s="12"/>
      <c r="E153" s="12"/>
      <c r="BA153" s="9"/>
      <c r="BI153" s="41"/>
      <c r="BJ153" s="41"/>
      <c r="BK153" s="41"/>
      <c r="BL153" s="41"/>
      <c r="BM153" s="41"/>
      <c r="BN153" s="41"/>
      <c r="BO153" s="41"/>
      <c r="BP153" s="41"/>
      <c r="BQ153" s="51"/>
      <c r="BS153" s="51"/>
    </row>
    <row r="154" spans="2:71" s="8" customFormat="1" ht="20.25">
      <c r="B154" s="10"/>
      <c r="C154" s="11"/>
      <c r="D154" s="12"/>
      <c r="E154" s="12"/>
      <c r="BA154" s="9"/>
      <c r="BI154" s="41"/>
      <c r="BJ154" s="41"/>
      <c r="BK154" s="41"/>
      <c r="BL154" s="41"/>
      <c r="BM154" s="41"/>
      <c r="BN154" s="41"/>
      <c r="BO154" s="41"/>
      <c r="BP154" s="41"/>
      <c r="BQ154" s="51"/>
      <c r="BS154" s="51"/>
    </row>
    <row r="155" spans="2:71" s="8" customFormat="1" ht="20.25">
      <c r="B155" s="10"/>
      <c r="C155" s="11"/>
      <c r="D155" s="12"/>
      <c r="E155" s="12"/>
      <c r="BA155" s="9"/>
      <c r="BI155" s="41"/>
      <c r="BJ155" s="41"/>
      <c r="BK155" s="41"/>
      <c r="BL155" s="41"/>
      <c r="BM155" s="41"/>
      <c r="BN155" s="41"/>
      <c r="BO155" s="41"/>
      <c r="BP155" s="41"/>
      <c r="BQ155" s="51"/>
      <c r="BS155" s="51"/>
    </row>
    <row r="156" spans="2:71" s="8" customFormat="1" ht="20.25">
      <c r="B156" s="10"/>
      <c r="C156" s="11"/>
      <c r="D156" s="12"/>
      <c r="E156" s="12"/>
      <c r="BA156" s="9"/>
      <c r="BI156" s="41"/>
      <c r="BJ156" s="41"/>
      <c r="BK156" s="41"/>
      <c r="BL156" s="41"/>
      <c r="BM156" s="41"/>
      <c r="BN156" s="41"/>
      <c r="BO156" s="41"/>
      <c r="BP156" s="41"/>
      <c r="BQ156" s="51"/>
      <c r="BS156" s="51"/>
    </row>
    <row r="157" spans="2:71" s="8" customFormat="1" ht="20.25">
      <c r="B157" s="10"/>
      <c r="C157" s="11"/>
      <c r="D157" s="12"/>
      <c r="E157" s="12"/>
      <c r="BA157" s="9"/>
      <c r="BI157" s="41"/>
      <c r="BJ157" s="41"/>
      <c r="BK157" s="41"/>
      <c r="BL157" s="41"/>
      <c r="BM157" s="41"/>
      <c r="BN157" s="41"/>
      <c r="BO157" s="41"/>
      <c r="BP157" s="41"/>
      <c r="BQ157" s="51"/>
      <c r="BS157" s="51"/>
    </row>
    <row r="158" spans="2:71" s="8" customFormat="1" ht="20.25">
      <c r="B158" s="10"/>
      <c r="C158" s="11"/>
      <c r="D158" s="12"/>
      <c r="E158" s="12"/>
      <c r="BA158" s="9"/>
      <c r="BI158" s="41"/>
      <c r="BJ158" s="41"/>
      <c r="BK158" s="41"/>
      <c r="BL158" s="41"/>
      <c r="BM158" s="41"/>
      <c r="BN158" s="41"/>
      <c r="BO158" s="41"/>
      <c r="BP158" s="41"/>
      <c r="BQ158" s="51"/>
      <c r="BS158" s="51"/>
    </row>
    <row r="159" spans="2:71" s="8" customFormat="1" ht="20.25">
      <c r="B159" s="10"/>
      <c r="C159" s="11"/>
      <c r="D159" s="12"/>
      <c r="E159" s="12"/>
      <c r="BA159" s="9"/>
      <c r="BI159" s="41"/>
      <c r="BJ159" s="41"/>
      <c r="BK159" s="41"/>
      <c r="BL159" s="41"/>
      <c r="BM159" s="41"/>
      <c r="BN159" s="41"/>
      <c r="BO159" s="41"/>
      <c r="BP159" s="41"/>
      <c r="BQ159" s="51"/>
      <c r="BS159" s="51"/>
    </row>
    <row r="160" spans="2:71" s="8" customFormat="1" ht="20.25">
      <c r="B160" s="10"/>
      <c r="C160" s="11"/>
      <c r="D160" s="12"/>
      <c r="E160" s="12"/>
      <c r="BA160" s="9"/>
      <c r="BI160" s="41"/>
      <c r="BJ160" s="41"/>
      <c r="BK160" s="41"/>
      <c r="BL160" s="41"/>
      <c r="BM160" s="41"/>
      <c r="BN160" s="41"/>
      <c r="BO160" s="41"/>
      <c r="BP160" s="41"/>
      <c r="BQ160" s="51"/>
      <c r="BS160" s="51"/>
    </row>
    <row r="161" spans="2:71" s="8" customFormat="1" ht="20.25">
      <c r="B161" s="10"/>
      <c r="C161" s="11"/>
      <c r="D161" s="12"/>
      <c r="E161" s="12"/>
      <c r="BA161" s="9"/>
      <c r="BI161" s="41"/>
      <c r="BJ161" s="41"/>
      <c r="BK161" s="41"/>
      <c r="BL161" s="41"/>
      <c r="BM161" s="41"/>
      <c r="BN161" s="41"/>
      <c r="BO161" s="41"/>
      <c r="BP161" s="41"/>
      <c r="BQ161" s="51"/>
      <c r="BS161" s="51"/>
    </row>
    <row r="162" spans="2:71" s="8" customFormat="1" ht="20.25">
      <c r="B162" s="10"/>
      <c r="C162" s="11"/>
      <c r="D162" s="12"/>
      <c r="E162" s="12"/>
      <c r="BA162" s="9"/>
      <c r="BI162" s="41"/>
      <c r="BJ162" s="41"/>
      <c r="BK162" s="41"/>
      <c r="BL162" s="41"/>
      <c r="BM162" s="41"/>
      <c r="BN162" s="41"/>
      <c r="BO162" s="41"/>
      <c r="BP162" s="41"/>
      <c r="BQ162" s="51"/>
      <c r="BS162" s="51"/>
    </row>
    <row r="163" spans="2:71" s="8" customFormat="1" ht="20.25">
      <c r="B163" s="10"/>
      <c r="C163" s="11"/>
      <c r="D163" s="12"/>
      <c r="E163" s="12"/>
      <c r="BA163" s="9"/>
      <c r="BI163" s="41"/>
      <c r="BJ163" s="41"/>
      <c r="BK163" s="41"/>
      <c r="BL163" s="41"/>
      <c r="BM163" s="41"/>
      <c r="BN163" s="41"/>
      <c r="BO163" s="41"/>
      <c r="BP163" s="41"/>
      <c r="BQ163" s="51"/>
      <c r="BS163" s="51"/>
    </row>
    <row r="164" spans="2:71" s="8" customFormat="1" ht="20.25">
      <c r="B164" s="10"/>
      <c r="C164" s="11"/>
      <c r="D164" s="12"/>
      <c r="E164" s="12"/>
      <c r="BA164" s="9"/>
      <c r="BI164" s="41"/>
      <c r="BJ164" s="41"/>
      <c r="BK164" s="41"/>
      <c r="BL164" s="41"/>
      <c r="BM164" s="41"/>
      <c r="BN164" s="41"/>
      <c r="BO164" s="41"/>
      <c r="BP164" s="41"/>
      <c r="BQ164" s="51"/>
      <c r="BS164" s="51"/>
    </row>
    <row r="165" spans="4:5" ht="20.25">
      <c r="D165" s="12"/>
      <c r="E165" s="12"/>
    </row>
    <row r="166" spans="4:5" ht="20.25">
      <c r="D166" s="12"/>
      <c r="E166" s="12"/>
    </row>
    <row r="167" spans="4:5" ht="20.25">
      <c r="D167" s="12"/>
      <c r="E167" s="12"/>
    </row>
    <row r="168" spans="4:5" ht="20.25">
      <c r="D168" s="12"/>
      <c r="E168" s="12"/>
    </row>
    <row r="169" spans="4:5" ht="20.25">
      <c r="D169" s="12"/>
      <c r="E169" s="12"/>
    </row>
    <row r="170" spans="4:5" ht="20.25">
      <c r="D170" s="12"/>
      <c r="E170" s="12"/>
    </row>
    <row r="171" spans="4:5" ht="20.25">
      <c r="D171" s="12"/>
      <c r="E171" s="12"/>
    </row>
    <row r="172" spans="4:5" ht="20.25">
      <c r="D172" s="12"/>
      <c r="E172" s="12"/>
    </row>
    <row r="173" spans="4:5" ht="20.25">
      <c r="D173" s="12"/>
      <c r="E173" s="12"/>
    </row>
    <row r="174" spans="4:5" ht="20.25">
      <c r="D174" s="12"/>
      <c r="E174" s="12"/>
    </row>
    <row r="175" spans="4:5" ht="20.25">
      <c r="D175" s="12"/>
      <c r="E175" s="12"/>
    </row>
    <row r="176" spans="4:5" ht="20.25">
      <c r="D176" s="12"/>
      <c r="E176" s="12"/>
    </row>
    <row r="177" spans="4:5" ht="20.25">
      <c r="D177" s="12"/>
      <c r="E177" s="12"/>
    </row>
    <row r="178" spans="4:5" ht="20.25">
      <c r="D178" s="12"/>
      <c r="E178" s="12"/>
    </row>
    <row r="179" spans="4:5" ht="20.25">
      <c r="D179" s="12"/>
      <c r="E179" s="12"/>
    </row>
    <row r="180" spans="4:5" ht="20.25">
      <c r="D180" s="12"/>
      <c r="E180" s="12"/>
    </row>
    <row r="181" spans="4:5" ht="20.25">
      <c r="D181" s="12"/>
      <c r="E181" s="12"/>
    </row>
    <row r="182" spans="4:5" ht="20.25">
      <c r="D182" s="12"/>
      <c r="E182" s="12"/>
    </row>
    <row r="183" spans="4:5" ht="20.25">
      <c r="D183" s="12"/>
      <c r="E183" s="12"/>
    </row>
    <row r="184" spans="4:5" ht="20.25">
      <c r="D184" s="12"/>
      <c r="E184" s="12"/>
    </row>
    <row r="185" spans="4:5" ht="20.25">
      <c r="D185" s="12"/>
      <c r="E185" s="12"/>
    </row>
    <row r="186" spans="4:5" ht="20.25">
      <c r="D186" s="12"/>
      <c r="E186" s="12"/>
    </row>
    <row r="187" spans="4:5" ht="20.25">
      <c r="D187" s="12"/>
      <c r="E187" s="12"/>
    </row>
    <row r="188" spans="4:5" ht="20.25">
      <c r="D188" s="12"/>
      <c r="E188" s="12"/>
    </row>
    <row r="189" spans="4:5" ht="20.25">
      <c r="D189" s="12"/>
      <c r="E189" s="12"/>
    </row>
    <row r="190" spans="4:5" ht="20.25">
      <c r="D190" s="12"/>
      <c r="E190" s="12"/>
    </row>
    <row r="191" spans="4:5" ht="20.25">
      <c r="D191" s="12"/>
      <c r="E191" s="12"/>
    </row>
    <row r="192" spans="4:5" ht="20.25">
      <c r="D192" s="12"/>
      <c r="E192" s="12"/>
    </row>
    <row r="193" spans="4:5" ht="20.25">
      <c r="D193" s="12"/>
      <c r="E193" s="12"/>
    </row>
    <row r="194" spans="4:5" ht="20.25">
      <c r="D194" s="12"/>
      <c r="E194" s="12"/>
    </row>
    <row r="195" spans="4:5" ht="20.25">
      <c r="D195" s="12"/>
      <c r="E195" s="12"/>
    </row>
    <row r="196" spans="4:5" ht="20.25">
      <c r="D196" s="12"/>
      <c r="E196" s="12"/>
    </row>
    <row r="197" spans="4:5" ht="20.25">
      <c r="D197" s="12"/>
      <c r="E197" s="12"/>
    </row>
    <row r="198" spans="4:5" ht="20.25">
      <c r="D198" s="12"/>
      <c r="E198" s="12"/>
    </row>
    <row r="199" spans="4:5" ht="20.25">
      <c r="D199" s="12"/>
      <c r="E199" s="12"/>
    </row>
    <row r="200" spans="4:5" ht="20.25">
      <c r="D200" s="12"/>
      <c r="E200" s="12"/>
    </row>
    <row r="201" spans="4:5" ht="20.25">
      <c r="D201" s="12"/>
      <c r="E201" s="12"/>
    </row>
    <row r="202" spans="4:5" ht="20.25">
      <c r="D202" s="12"/>
      <c r="E202" s="12"/>
    </row>
    <row r="203" spans="4:5" ht="20.25">
      <c r="D203" s="12"/>
      <c r="E203" s="12"/>
    </row>
    <row r="204" spans="4:5" ht="20.25">
      <c r="D204" s="12"/>
      <c r="E204" s="12"/>
    </row>
    <row r="205" spans="4:5" ht="20.25">
      <c r="D205" s="12"/>
      <c r="E205" s="12"/>
    </row>
    <row r="206" spans="4:5" ht="20.25">
      <c r="D206" s="12"/>
      <c r="E206" s="12"/>
    </row>
    <row r="207" spans="4:5" ht="20.25">
      <c r="D207" s="12"/>
      <c r="E207" s="12"/>
    </row>
    <row r="208" spans="4:5" ht="20.25">
      <c r="D208" s="12"/>
      <c r="E208" s="12"/>
    </row>
    <row r="209" spans="4:5" ht="20.25">
      <c r="D209" s="12"/>
      <c r="E209" s="12"/>
    </row>
    <row r="210" spans="4:5" ht="20.25">
      <c r="D210" s="12"/>
      <c r="E210" s="12"/>
    </row>
    <row r="211" spans="4:5" ht="20.25">
      <c r="D211" s="12"/>
      <c r="E211" s="12"/>
    </row>
    <row r="212" spans="4:5" ht="20.25">
      <c r="D212" s="12"/>
      <c r="E212" s="12"/>
    </row>
    <row r="213" spans="4:5" ht="20.25">
      <c r="D213" s="12"/>
      <c r="E213" s="12"/>
    </row>
    <row r="214" spans="4:5" ht="20.25">
      <c r="D214" s="12"/>
      <c r="E214" s="12"/>
    </row>
    <row r="215" spans="4:5" ht="20.25">
      <c r="D215" s="12"/>
      <c r="E215" s="12"/>
    </row>
    <row r="216" spans="4:5" ht="20.25">
      <c r="D216" s="12"/>
      <c r="E216" s="12"/>
    </row>
    <row r="217" spans="4:5" ht="20.25">
      <c r="D217" s="12"/>
      <c r="E217" s="12"/>
    </row>
    <row r="218" spans="4:5" ht="20.25">
      <c r="D218" s="12"/>
      <c r="E218" s="12"/>
    </row>
    <row r="219" spans="4:5" ht="20.25">
      <c r="D219" s="12"/>
      <c r="E219" s="12"/>
    </row>
    <row r="220" spans="4:5" ht="20.25">
      <c r="D220" s="12"/>
      <c r="E220" s="12"/>
    </row>
    <row r="221" spans="4:5" ht="20.25">
      <c r="D221" s="12"/>
      <c r="E221" s="12"/>
    </row>
    <row r="222" spans="4:5" ht="20.25">
      <c r="D222" s="12"/>
      <c r="E222" s="12"/>
    </row>
    <row r="223" spans="4:5" ht="20.25">
      <c r="D223" s="12"/>
      <c r="E223" s="12"/>
    </row>
    <row r="224" spans="4:5" ht="20.25">
      <c r="D224" s="12"/>
      <c r="E224" s="12"/>
    </row>
    <row r="225" spans="4:5" ht="20.25">
      <c r="D225" s="12"/>
      <c r="E225" s="12"/>
    </row>
    <row r="226" spans="4:5" ht="20.25">
      <c r="D226" s="12"/>
      <c r="E226" s="12"/>
    </row>
    <row r="227" spans="4:5" ht="20.25">
      <c r="D227" s="12"/>
      <c r="E227" s="12"/>
    </row>
    <row r="228" spans="4:5" ht="20.25">
      <c r="D228" s="12"/>
      <c r="E228" s="12"/>
    </row>
    <row r="229" spans="4:5" ht="20.25">
      <c r="D229" s="12"/>
      <c r="E229" s="12"/>
    </row>
    <row r="230" spans="4:5" ht="20.25">
      <c r="D230" s="12"/>
      <c r="E230" s="12"/>
    </row>
    <row r="231" spans="4:5" ht="20.25">
      <c r="D231" s="55"/>
      <c r="E231" s="55"/>
    </row>
    <row r="232" spans="4:5" ht="20.25">
      <c r="D232" s="55"/>
      <c r="E232" s="55"/>
    </row>
    <row r="233" spans="4:5" ht="20.25">
      <c r="D233" s="55"/>
      <c r="E233" s="55"/>
    </row>
    <row r="234" spans="4:5" ht="20.25">
      <c r="D234" s="55"/>
      <c r="E234" s="55"/>
    </row>
    <row r="235" spans="4:5" ht="20.25">
      <c r="D235" s="55"/>
      <c r="E235" s="55"/>
    </row>
    <row r="236" spans="4:5" ht="20.25">
      <c r="D236" s="55"/>
      <c r="E236" s="55"/>
    </row>
    <row r="237" spans="4:5" ht="20.25">
      <c r="D237" s="55"/>
      <c r="E237" s="55"/>
    </row>
    <row r="238" spans="4:5" ht="20.25">
      <c r="D238" s="55"/>
      <c r="E238" s="55"/>
    </row>
    <row r="239" spans="4:5" ht="20.25">
      <c r="D239" s="55"/>
      <c r="E239" s="55"/>
    </row>
    <row r="240" spans="4:5" ht="20.25">
      <c r="D240" s="55"/>
      <c r="E240" s="55"/>
    </row>
    <row r="241" spans="4:5" ht="20.25">
      <c r="D241" s="55"/>
      <c r="E241" s="55"/>
    </row>
    <row r="242" spans="4:5" ht="20.25">
      <c r="D242" s="55"/>
      <c r="E242" s="55"/>
    </row>
    <row r="243" spans="4:5" ht="20.25">
      <c r="D243" s="55"/>
      <c r="E243" s="55"/>
    </row>
    <row r="244" spans="4:5" ht="20.25">
      <c r="D244" s="55"/>
      <c r="E244" s="55"/>
    </row>
    <row r="245" spans="4:5" ht="20.25">
      <c r="D245" s="55"/>
      <c r="E245" s="55"/>
    </row>
    <row r="246" spans="4:5" ht="20.25">
      <c r="D246" s="55"/>
      <c r="E246" s="55"/>
    </row>
    <row r="247" spans="4:5" ht="20.25">
      <c r="D247" s="55"/>
      <c r="E247" s="55"/>
    </row>
    <row r="248" spans="4:5" ht="20.25">
      <c r="D248" s="55"/>
      <c r="E248" s="55"/>
    </row>
    <row r="249" spans="4:5" ht="20.25">
      <c r="D249" s="55"/>
      <c r="E249" s="55"/>
    </row>
    <row r="250" spans="4:5" ht="20.25">
      <c r="D250" s="55"/>
      <c r="E250" s="55"/>
    </row>
    <row r="251" spans="4:5" ht="20.25">
      <c r="D251" s="55"/>
      <c r="E251" s="55"/>
    </row>
    <row r="252" spans="4:5" ht="20.25">
      <c r="D252" s="55"/>
      <c r="E252" s="55"/>
    </row>
    <row r="253" spans="4:5" ht="20.25">
      <c r="D253" s="55"/>
      <c r="E253" s="55"/>
    </row>
    <row r="254" spans="4:5" ht="20.25">
      <c r="D254" s="55"/>
      <c r="E254" s="55"/>
    </row>
    <row r="255" spans="4:5" ht="20.25">
      <c r="D255" s="55"/>
      <c r="E255" s="55"/>
    </row>
    <row r="256" spans="4:5" ht="20.25">
      <c r="D256" s="55"/>
      <c r="E256" s="55"/>
    </row>
    <row r="257" spans="4:5" ht="20.25">
      <c r="D257" s="55"/>
      <c r="E257" s="55"/>
    </row>
    <row r="258" spans="4:5" ht="20.25">
      <c r="D258" s="55"/>
      <c r="E258" s="55"/>
    </row>
    <row r="259" spans="4:5" ht="20.25">
      <c r="D259" s="55"/>
      <c r="E259" s="55"/>
    </row>
    <row r="260" spans="4:5" ht="20.25">
      <c r="D260" s="55"/>
      <c r="E260" s="55"/>
    </row>
    <row r="261" spans="4:5" ht="20.25">
      <c r="D261" s="55"/>
      <c r="E261" s="55"/>
    </row>
    <row r="262" spans="4:5" ht="20.25">
      <c r="D262" s="55"/>
      <c r="E262" s="55"/>
    </row>
    <row r="263" spans="4:5" ht="20.25">
      <c r="D263" s="55"/>
      <c r="E263" s="55"/>
    </row>
    <row r="264" spans="4:5" ht="20.25">
      <c r="D264" s="55"/>
      <c r="E264" s="55"/>
    </row>
    <row r="265" spans="4:5" ht="20.25">
      <c r="D265" s="55"/>
      <c r="E265" s="55"/>
    </row>
    <row r="266" spans="4:5" ht="20.25">
      <c r="D266" s="55"/>
      <c r="E266" s="55"/>
    </row>
    <row r="267" spans="4:5" ht="20.25">
      <c r="D267" s="55"/>
      <c r="E267" s="55"/>
    </row>
    <row r="268" spans="4:5" ht="20.25">
      <c r="D268" s="55"/>
      <c r="E268" s="55"/>
    </row>
    <row r="269" spans="4:5" ht="20.25">
      <c r="D269" s="55"/>
      <c r="E269" s="55"/>
    </row>
    <row r="270" spans="4:5" ht="20.25">
      <c r="D270" s="55"/>
      <c r="E270" s="55"/>
    </row>
    <row r="271" spans="4:5" ht="20.25">
      <c r="D271" s="55"/>
      <c r="E271" s="55"/>
    </row>
    <row r="272" spans="4:5" ht="20.25">
      <c r="D272" s="55"/>
      <c r="E272" s="55"/>
    </row>
    <row r="273" spans="4:5" ht="20.25">
      <c r="D273" s="55"/>
      <c r="E273" s="55"/>
    </row>
    <row r="274" spans="4:5" ht="20.25">
      <c r="D274" s="55"/>
      <c r="E274" s="55"/>
    </row>
    <row r="275" spans="4:5" ht="20.25">
      <c r="D275" s="55"/>
      <c r="E275" s="55"/>
    </row>
    <row r="276" spans="4:5" ht="20.25">
      <c r="D276" s="55"/>
      <c r="E276" s="55"/>
    </row>
    <row r="277" spans="4:5" ht="20.25">
      <c r="D277" s="55"/>
      <c r="E277" s="55"/>
    </row>
    <row r="278" spans="4:5" ht="20.25">
      <c r="D278" s="55"/>
      <c r="E278" s="55"/>
    </row>
    <row r="279" spans="4:5" ht="20.25">
      <c r="D279" s="55"/>
      <c r="E279" s="55"/>
    </row>
    <row r="280" spans="4:5" ht="20.25">
      <c r="D280" s="55"/>
      <c r="E280" s="55"/>
    </row>
    <row r="281" spans="4:5" ht="20.25">
      <c r="D281" s="55"/>
      <c r="E281" s="55"/>
    </row>
    <row r="282" spans="4:5" ht="20.25">
      <c r="D282" s="55"/>
      <c r="E282" s="55"/>
    </row>
    <row r="283" spans="4:5" ht="20.25">
      <c r="D283" s="55"/>
      <c r="E283" s="55"/>
    </row>
    <row r="284" spans="4:5" ht="20.25">
      <c r="D284" s="55"/>
      <c r="E284" s="55"/>
    </row>
    <row r="285" spans="4:5" ht="20.25">
      <c r="D285" s="55"/>
      <c r="E285" s="55"/>
    </row>
    <row r="286" spans="4:5" ht="20.25">
      <c r="D286" s="55"/>
      <c r="E286" s="55"/>
    </row>
    <row r="287" spans="4:5" ht="20.25">
      <c r="D287" s="55"/>
      <c r="E287" s="55"/>
    </row>
    <row r="288" spans="4:5" ht="20.25">
      <c r="D288" s="55"/>
      <c r="E288" s="55"/>
    </row>
    <row r="289" spans="4:5" ht="20.25">
      <c r="D289" s="55"/>
      <c r="E289" s="55"/>
    </row>
    <row r="290" spans="4:5" ht="20.25">
      <c r="D290" s="55"/>
      <c r="E290" s="55"/>
    </row>
    <row r="291" spans="4:5" ht="20.25">
      <c r="D291" s="55"/>
      <c r="E291" s="55"/>
    </row>
    <row r="292" spans="4:5" ht="20.25">
      <c r="D292" s="55"/>
      <c r="E292" s="55"/>
    </row>
    <row r="293" spans="4:5" ht="20.25">
      <c r="D293" s="55"/>
      <c r="E293" s="55"/>
    </row>
    <row r="294" spans="4:5" ht="20.25">
      <c r="D294" s="55"/>
      <c r="E294" s="55"/>
    </row>
    <row r="295" spans="4:5" ht="20.25">
      <c r="D295" s="55"/>
      <c r="E295" s="55"/>
    </row>
    <row r="296" spans="4:5" ht="20.25">
      <c r="D296" s="55"/>
      <c r="E296" s="55"/>
    </row>
    <row r="297" spans="4:5" ht="20.25">
      <c r="D297" s="55"/>
      <c r="E297" s="55"/>
    </row>
    <row r="298" spans="4:5" ht="20.25">
      <c r="D298" s="55"/>
      <c r="E298" s="55"/>
    </row>
    <row r="299" spans="4:5" ht="20.25">
      <c r="D299" s="55"/>
      <c r="E299" s="55"/>
    </row>
    <row r="300" spans="4:5" ht="20.25">
      <c r="D300" s="55"/>
      <c r="E300" s="55"/>
    </row>
    <row r="301" spans="4:5" ht="20.25">
      <c r="D301" s="55"/>
      <c r="E301" s="55"/>
    </row>
    <row r="302" spans="4:5" ht="20.25">
      <c r="D302" s="55"/>
      <c r="E302" s="55"/>
    </row>
    <row r="303" spans="4:5" ht="20.25">
      <c r="D303" s="55"/>
      <c r="E303" s="55"/>
    </row>
    <row r="304" spans="4:5" ht="20.25">
      <c r="D304" s="55"/>
      <c r="E304" s="55"/>
    </row>
    <row r="305" spans="4:5" ht="20.25">
      <c r="D305" s="55"/>
      <c r="E305" s="55"/>
    </row>
    <row r="306" spans="4:5" ht="20.25">
      <c r="D306" s="55"/>
      <c r="E306" s="55"/>
    </row>
    <row r="307" spans="4:5" ht="20.25">
      <c r="D307" s="55"/>
      <c r="E307" s="55"/>
    </row>
    <row r="308" spans="4:5" ht="20.25">
      <c r="D308" s="55"/>
      <c r="E308" s="55"/>
    </row>
    <row r="309" spans="4:5" ht="20.25">
      <c r="D309" s="55"/>
      <c r="E309" s="55"/>
    </row>
    <row r="310" spans="4:5" ht="20.25">
      <c r="D310" s="55"/>
      <c r="E310" s="55"/>
    </row>
    <row r="311" spans="4:5" ht="20.25">
      <c r="D311" s="55"/>
      <c r="E311" s="55"/>
    </row>
    <row r="312" spans="4:5" ht="20.25">
      <c r="D312" s="55"/>
      <c r="E312" s="55"/>
    </row>
    <row r="313" spans="4:5" ht="20.25">
      <c r="D313" s="55"/>
      <c r="E313" s="55"/>
    </row>
    <row r="314" spans="4:5" ht="20.25">
      <c r="D314" s="55"/>
      <c r="E314" s="55"/>
    </row>
    <row r="315" spans="4:5" ht="20.25">
      <c r="D315" s="55"/>
      <c r="E315" s="55"/>
    </row>
    <row r="316" spans="4:5" ht="20.25">
      <c r="D316" s="55"/>
      <c r="E316" s="55"/>
    </row>
    <row r="317" spans="4:5" ht="20.25">
      <c r="D317" s="55"/>
      <c r="E317" s="55"/>
    </row>
    <row r="318" spans="4:5" ht="20.25">
      <c r="D318" s="55"/>
      <c r="E318" s="55"/>
    </row>
    <row r="319" spans="4:5" ht="20.25">
      <c r="D319" s="55"/>
      <c r="E319" s="55"/>
    </row>
    <row r="320" spans="4:5" ht="20.25">
      <c r="D320" s="55"/>
      <c r="E320" s="55"/>
    </row>
    <row r="321" spans="4:5" ht="20.25">
      <c r="D321" s="55"/>
      <c r="E321" s="55"/>
    </row>
    <row r="322" spans="4:5" ht="20.25">
      <c r="D322" s="55"/>
      <c r="E322" s="55"/>
    </row>
    <row r="323" spans="4:5" ht="20.25">
      <c r="D323" s="55"/>
      <c r="E323" s="55"/>
    </row>
    <row r="324" spans="4:5" ht="20.25">
      <c r="D324" s="55"/>
      <c r="E324" s="55"/>
    </row>
    <row r="325" spans="4:5" ht="20.25">
      <c r="D325" s="55"/>
      <c r="E325" s="55"/>
    </row>
    <row r="326" spans="4:5" ht="20.25">
      <c r="D326" s="55"/>
      <c r="E326" s="55"/>
    </row>
    <row r="327" spans="4:5" ht="20.25">
      <c r="D327" s="55"/>
      <c r="E327" s="55"/>
    </row>
    <row r="328" spans="4:5" ht="20.25">
      <c r="D328" s="55"/>
      <c r="E328" s="55"/>
    </row>
    <row r="329" spans="4:5" ht="20.25">
      <c r="D329" s="55"/>
      <c r="E329" s="55"/>
    </row>
    <row r="330" spans="4:5" ht="20.25">
      <c r="D330" s="55"/>
      <c r="E330" s="55"/>
    </row>
    <row r="331" spans="4:5" ht="20.25">
      <c r="D331" s="55"/>
      <c r="E331" s="55"/>
    </row>
    <row r="332" spans="4:5" ht="20.25">
      <c r="D332" s="55"/>
      <c r="E332" s="55"/>
    </row>
    <row r="333" spans="4:5" ht="20.25">
      <c r="D333" s="55"/>
      <c r="E333" s="55"/>
    </row>
    <row r="334" spans="4:5" ht="20.25">
      <c r="D334" s="55"/>
      <c r="E334" s="55"/>
    </row>
    <row r="335" spans="4:5" ht="20.25">
      <c r="D335" s="55"/>
      <c r="E335" s="55"/>
    </row>
    <row r="336" spans="4:5" ht="20.25">
      <c r="D336" s="55"/>
      <c r="E336" s="55"/>
    </row>
    <row r="337" spans="4:5" ht="20.25">
      <c r="D337" s="55"/>
      <c r="E337" s="55"/>
    </row>
    <row r="338" spans="4:5" ht="20.25">
      <c r="D338" s="55"/>
      <c r="E338" s="55"/>
    </row>
    <row r="339" spans="4:5" ht="20.25">
      <c r="D339" s="55"/>
      <c r="E339" s="55"/>
    </row>
    <row r="340" spans="4:5" ht="20.25">
      <c r="D340" s="55"/>
      <c r="E340" s="55"/>
    </row>
    <row r="341" spans="4:5" ht="20.25">
      <c r="D341" s="55"/>
      <c r="E341" s="55"/>
    </row>
    <row r="342" spans="4:5" ht="20.25">
      <c r="D342" s="55"/>
      <c r="E342" s="55"/>
    </row>
    <row r="343" spans="4:5" ht="20.25">
      <c r="D343" s="55"/>
      <c r="E343" s="55"/>
    </row>
    <row r="344" spans="4:5" ht="20.25">
      <c r="D344" s="55"/>
      <c r="E344" s="55"/>
    </row>
    <row r="345" spans="4:5" ht="20.25">
      <c r="D345" s="55"/>
      <c r="E345" s="55"/>
    </row>
    <row r="346" spans="4:5" ht="20.25">
      <c r="D346" s="55"/>
      <c r="E346" s="55"/>
    </row>
    <row r="347" spans="4:5" ht="20.25">
      <c r="D347" s="55"/>
      <c r="E347" s="55"/>
    </row>
    <row r="348" spans="4:5" ht="20.25">
      <c r="D348" s="55"/>
      <c r="E348" s="55"/>
    </row>
    <row r="349" spans="4:5" ht="20.25">
      <c r="D349" s="55"/>
      <c r="E349" s="55"/>
    </row>
    <row r="350" spans="4:5" ht="20.25">
      <c r="D350" s="55"/>
      <c r="E350" s="55"/>
    </row>
    <row r="351" spans="4:5" ht="20.25">
      <c r="D351" s="55"/>
      <c r="E351" s="55"/>
    </row>
    <row r="352" spans="4:5" ht="20.25">
      <c r="D352" s="55"/>
      <c r="E352" s="55"/>
    </row>
    <row r="353" spans="4:5" ht="20.25">
      <c r="D353" s="55"/>
      <c r="E353" s="55"/>
    </row>
    <row r="354" spans="4:5" ht="20.25">
      <c r="D354" s="55"/>
      <c r="E354" s="55"/>
    </row>
    <row r="355" spans="4:5" ht="20.25">
      <c r="D355" s="55"/>
      <c r="E355" s="55"/>
    </row>
    <row r="356" spans="4:5" ht="20.25">
      <c r="D356" s="55"/>
      <c r="E356" s="55"/>
    </row>
    <row r="357" spans="4:5" ht="20.25">
      <c r="D357" s="55"/>
      <c r="E357" s="55"/>
    </row>
    <row r="358" spans="4:5" ht="20.25">
      <c r="D358" s="55"/>
      <c r="E358" s="55"/>
    </row>
    <row r="359" spans="4:5" ht="20.25">
      <c r="D359" s="55"/>
      <c r="E359" s="55"/>
    </row>
    <row r="360" spans="4:5" ht="20.25">
      <c r="D360" s="55"/>
      <c r="E360" s="55"/>
    </row>
    <row r="361" spans="4:5" ht="20.25">
      <c r="D361" s="55"/>
      <c r="E361" s="55"/>
    </row>
    <row r="362" spans="4:5" ht="20.25">
      <c r="D362" s="55"/>
      <c r="E362" s="55"/>
    </row>
    <row r="363" spans="4:5" ht="20.25">
      <c r="D363" s="55"/>
      <c r="E363" s="55"/>
    </row>
    <row r="364" spans="4:5" ht="20.25">
      <c r="D364" s="55"/>
      <c r="E364" s="55"/>
    </row>
    <row r="365" spans="4:5" ht="20.25">
      <c r="D365" s="55"/>
      <c r="E365" s="55"/>
    </row>
    <row r="366" spans="4:5" ht="20.25">
      <c r="D366" s="55"/>
      <c r="E366" s="55"/>
    </row>
    <row r="367" spans="4:5" ht="20.25">
      <c r="D367" s="55"/>
      <c r="E367" s="55"/>
    </row>
    <row r="368" spans="4:5" ht="20.25">
      <c r="D368" s="55"/>
      <c r="E368" s="55"/>
    </row>
    <row r="369" spans="4:5" ht="20.25">
      <c r="D369" s="55"/>
      <c r="E369" s="55"/>
    </row>
    <row r="370" spans="4:5" ht="20.25">
      <c r="D370" s="55"/>
      <c r="E370" s="55"/>
    </row>
    <row r="371" spans="4:5" ht="20.25">
      <c r="D371" s="55"/>
      <c r="E371" s="55"/>
    </row>
    <row r="372" spans="4:5" ht="20.25">
      <c r="D372" s="55"/>
      <c r="E372" s="55"/>
    </row>
    <row r="373" spans="4:5" ht="20.25">
      <c r="D373" s="55"/>
      <c r="E373" s="55"/>
    </row>
    <row r="374" spans="4:5" ht="20.25">
      <c r="D374" s="55"/>
      <c r="E374" s="55"/>
    </row>
    <row r="375" spans="4:5" ht="20.25">
      <c r="D375" s="55"/>
      <c r="E375" s="55"/>
    </row>
    <row r="376" spans="4:5" ht="20.25">
      <c r="D376" s="55"/>
      <c r="E376" s="55"/>
    </row>
    <row r="377" spans="4:5" ht="20.25">
      <c r="D377" s="55"/>
      <c r="E377" s="55"/>
    </row>
    <row r="378" spans="4:5" ht="20.25">
      <c r="D378" s="55"/>
      <c r="E378" s="55"/>
    </row>
    <row r="379" spans="4:5" ht="20.25">
      <c r="D379" s="55"/>
      <c r="E379" s="55"/>
    </row>
    <row r="380" spans="4:5" ht="20.25">
      <c r="D380" s="55"/>
      <c r="E380" s="55"/>
    </row>
    <row r="381" spans="4:5" ht="20.25">
      <c r="D381" s="55"/>
      <c r="E381" s="55"/>
    </row>
    <row r="382" spans="4:5" ht="20.25">
      <c r="D382" s="55"/>
      <c r="E382" s="55"/>
    </row>
    <row r="383" spans="4:5" ht="20.25">
      <c r="D383" s="55"/>
      <c r="E383" s="55"/>
    </row>
    <row r="384" spans="4:5" ht="20.25">
      <c r="D384" s="55"/>
      <c r="E384" s="55"/>
    </row>
    <row r="385" spans="4:5" ht="20.25">
      <c r="D385" s="55"/>
      <c r="E385" s="55"/>
    </row>
    <row r="386" spans="4:5" ht="20.25">
      <c r="D386" s="55"/>
      <c r="E386" s="55"/>
    </row>
    <row r="387" spans="4:5" ht="20.25">
      <c r="D387" s="55"/>
      <c r="E387" s="55"/>
    </row>
    <row r="388" spans="4:5" ht="20.25">
      <c r="D388" s="55"/>
      <c r="E388" s="55"/>
    </row>
    <row r="389" spans="4:5" ht="20.25">
      <c r="D389" s="55"/>
      <c r="E389" s="55"/>
    </row>
    <row r="390" spans="4:5" ht="20.25">
      <c r="D390" s="55"/>
      <c r="E390" s="55"/>
    </row>
    <row r="391" spans="4:5" ht="20.25">
      <c r="D391" s="55"/>
      <c r="E391" s="55"/>
    </row>
    <row r="392" spans="4:5" ht="20.25">
      <c r="D392" s="55"/>
      <c r="E392" s="55"/>
    </row>
    <row r="393" spans="4:5" ht="20.25">
      <c r="D393" s="55"/>
      <c r="E393" s="55"/>
    </row>
    <row r="394" spans="4:5" ht="20.25">
      <c r="D394" s="55"/>
      <c r="E394" s="55"/>
    </row>
    <row r="395" spans="4:5" ht="20.25">
      <c r="D395" s="55"/>
      <c r="E395" s="55"/>
    </row>
    <row r="396" spans="4:5" ht="20.25">
      <c r="D396" s="55"/>
      <c r="E396" s="55"/>
    </row>
    <row r="397" spans="4:5" ht="20.25">
      <c r="D397" s="55"/>
      <c r="E397" s="55"/>
    </row>
    <row r="398" spans="4:5" ht="20.25">
      <c r="D398" s="55"/>
      <c r="E398" s="55"/>
    </row>
    <row r="399" spans="4:5" ht="20.25">
      <c r="D399" s="55"/>
      <c r="E399" s="55"/>
    </row>
    <row r="400" spans="4:5" ht="20.25">
      <c r="D400" s="55"/>
      <c r="E400" s="55"/>
    </row>
    <row r="401" spans="4:5" ht="20.25">
      <c r="D401" s="55"/>
      <c r="E401" s="55"/>
    </row>
    <row r="402" spans="4:5" ht="20.25">
      <c r="D402" s="55"/>
      <c r="E402" s="55"/>
    </row>
    <row r="403" spans="4:5" ht="20.25">
      <c r="D403" s="55"/>
      <c r="E403" s="55"/>
    </row>
    <row r="404" spans="4:5" ht="20.25">
      <c r="D404" s="55"/>
      <c r="E404" s="55"/>
    </row>
    <row r="405" spans="4:5" ht="20.25">
      <c r="D405" s="55"/>
      <c r="E405" s="55"/>
    </row>
    <row r="406" spans="4:5" ht="20.25">
      <c r="D406" s="55"/>
      <c r="E406" s="55"/>
    </row>
    <row r="407" spans="4:5" ht="20.25">
      <c r="D407" s="55"/>
      <c r="E407" s="55"/>
    </row>
    <row r="408" spans="4:5" ht="20.25">
      <c r="D408" s="55"/>
      <c r="E408" s="55"/>
    </row>
    <row r="409" spans="4:5" ht="20.25">
      <c r="D409" s="55"/>
      <c r="E409" s="55"/>
    </row>
    <row r="410" spans="4:5" ht="20.25">
      <c r="D410" s="55"/>
      <c r="E410" s="55"/>
    </row>
    <row r="411" spans="4:5" ht="20.25">
      <c r="D411" s="55"/>
      <c r="E411" s="55"/>
    </row>
    <row r="412" spans="4:5" ht="20.25">
      <c r="D412" s="55"/>
      <c r="E412" s="55"/>
    </row>
    <row r="413" spans="4:5" ht="20.25">
      <c r="D413" s="55"/>
      <c r="E413" s="55"/>
    </row>
    <row r="414" spans="4:5" ht="20.25">
      <c r="D414" s="55"/>
      <c r="E414" s="55"/>
    </row>
    <row r="415" spans="4:5" ht="20.25">
      <c r="D415" s="55"/>
      <c r="E415" s="55"/>
    </row>
    <row r="416" spans="4:5" ht="20.25">
      <c r="D416" s="55"/>
      <c r="E416" s="55"/>
    </row>
    <row r="417" spans="4:5" ht="20.25">
      <c r="D417" s="55"/>
      <c r="E417" s="55"/>
    </row>
    <row r="418" spans="4:5" ht="20.25">
      <c r="D418" s="55"/>
      <c r="E418" s="55"/>
    </row>
    <row r="419" spans="4:5" ht="20.25">
      <c r="D419" s="55"/>
      <c r="E419" s="55"/>
    </row>
    <row r="420" spans="4:5" ht="20.25">
      <c r="D420" s="55"/>
      <c r="E420" s="55"/>
    </row>
    <row r="421" spans="4:5" ht="20.25">
      <c r="D421" s="55"/>
      <c r="E421" s="55"/>
    </row>
    <row r="422" spans="4:5" ht="20.25">
      <c r="D422" s="55"/>
      <c r="E422" s="55"/>
    </row>
    <row r="423" spans="4:5" ht="20.25">
      <c r="D423" s="55"/>
      <c r="E423" s="55"/>
    </row>
    <row r="424" spans="4:5" ht="20.25">
      <c r="D424" s="55"/>
      <c r="E424" s="55"/>
    </row>
    <row r="425" spans="4:5" ht="20.25">
      <c r="D425" s="55"/>
      <c r="E425" s="55"/>
    </row>
    <row r="426" spans="4:5" ht="20.25">
      <c r="D426" s="55"/>
      <c r="E426" s="55"/>
    </row>
    <row r="427" spans="4:5" ht="20.25">
      <c r="D427" s="55"/>
      <c r="E427" s="55"/>
    </row>
    <row r="428" spans="4:5" ht="20.25">
      <c r="D428" s="55"/>
      <c r="E428" s="55"/>
    </row>
    <row r="429" spans="4:5" ht="20.25">
      <c r="D429" s="55"/>
      <c r="E429" s="55"/>
    </row>
  </sheetData>
  <mergeCells count="8">
    <mergeCell ref="B10:B31"/>
    <mergeCell ref="F7:AZ7"/>
    <mergeCell ref="A2:C2"/>
    <mergeCell ref="BN6:BQ6"/>
    <mergeCell ref="F6:BI6"/>
    <mergeCell ref="BB7:BH7"/>
    <mergeCell ref="BI7:BL7"/>
    <mergeCell ref="BM7:BR7"/>
  </mergeCells>
  <printOptions/>
  <pageMargins left="0.3" right="0.29" top="0.24" bottom="0.35" header="0.36" footer="0.25"/>
  <pageSetup horizontalDpi="300" verticalDpi="300" orientation="landscape" paperSize="5" scale="18" r:id="rId1"/>
  <headerFooter alignWithMargins="0">
    <oddHeader>&amp;C&amp;"Arial,Italic"&amp;14DRAFT</oddHeader>
    <oddFooter>&amp;L&amp;D &amp;T&amp;C&amp;P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T23"/>
  <sheetViews>
    <sheetView workbookViewId="0" topLeftCell="A1">
      <selection activeCell="D34" sqref="D34"/>
    </sheetView>
  </sheetViews>
  <sheetFormatPr defaultColWidth="9.140625" defaultRowHeight="12.75"/>
  <cols>
    <col min="1" max="1" width="2.140625" style="306" customWidth="1"/>
    <col min="2" max="2" width="12.7109375" style="306" customWidth="1"/>
    <col min="3" max="3" width="13.57421875" style="306" customWidth="1"/>
    <col min="4" max="4" width="41.00390625" style="306" customWidth="1"/>
    <col min="5" max="5" width="14.28125" style="306" customWidth="1"/>
    <col min="6" max="6" width="14.421875" style="306" customWidth="1"/>
    <col min="7" max="7" width="7.421875" style="306" customWidth="1"/>
    <col min="8" max="8" width="8.7109375" style="306" hidden="1" customWidth="1"/>
    <col min="9" max="9" width="7.7109375" style="306" hidden="1" customWidth="1"/>
    <col min="10" max="10" width="11.57421875" style="306" customWidth="1"/>
    <col min="11" max="14" width="11.00390625" style="306" customWidth="1"/>
    <col min="15" max="15" width="13.140625" style="306" customWidth="1"/>
    <col min="16" max="18" width="11.00390625" style="306" customWidth="1"/>
    <col min="19" max="16384" width="9.140625" style="306" customWidth="1"/>
  </cols>
  <sheetData>
    <row r="1" s="301" customFormat="1" ht="18.75">
      <c r="B1" s="301" t="s">
        <v>133</v>
      </c>
    </row>
    <row r="2" ht="15.75">
      <c r="C2" s="307"/>
    </row>
    <row r="4" spans="2:20" s="305" customFormat="1" ht="51.75" customHeight="1">
      <c r="B4" s="303" t="s">
        <v>109</v>
      </c>
      <c r="C4" s="303" t="s">
        <v>110</v>
      </c>
      <c r="D4" s="303" t="s">
        <v>111</v>
      </c>
      <c r="E4" s="303" t="s">
        <v>112</v>
      </c>
      <c r="F4" s="303" t="s">
        <v>113</v>
      </c>
      <c r="G4" s="303" t="s">
        <v>114</v>
      </c>
      <c r="H4" s="308" t="s">
        <v>115</v>
      </c>
      <c r="I4" s="309" t="s">
        <v>116</v>
      </c>
      <c r="J4" s="310" t="s">
        <v>81</v>
      </c>
      <c r="K4" s="310" t="s">
        <v>77</v>
      </c>
      <c r="L4" s="310" t="s">
        <v>79</v>
      </c>
      <c r="M4" s="310" t="s">
        <v>83</v>
      </c>
      <c r="N4" s="310" t="s">
        <v>78</v>
      </c>
      <c r="O4" s="310" t="s">
        <v>102</v>
      </c>
      <c r="P4" s="310" t="s">
        <v>80</v>
      </c>
      <c r="Q4" s="310" t="s">
        <v>82</v>
      </c>
      <c r="R4" s="310" t="s">
        <v>103</v>
      </c>
      <c r="S4" s="311"/>
      <c r="T4" s="311"/>
    </row>
    <row r="5" spans="2:18" s="315" customFormat="1" ht="33.75" customHeight="1">
      <c r="B5" s="423">
        <v>1</v>
      </c>
      <c r="C5" s="312">
        <v>1</v>
      </c>
      <c r="D5" s="313" t="s">
        <v>117</v>
      </c>
      <c r="E5" s="314">
        <v>4</v>
      </c>
      <c r="F5" s="314">
        <v>19</v>
      </c>
      <c r="G5" s="314">
        <v>23</v>
      </c>
      <c r="H5" s="315">
        <v>10</v>
      </c>
      <c r="I5" s="315">
        <f aca="true" t="shared" si="0" ref="I5:I17">F5-H5</f>
        <v>9</v>
      </c>
      <c r="J5" s="426" t="s">
        <v>118</v>
      </c>
      <c r="K5" s="426"/>
      <c r="L5" s="426"/>
      <c r="M5" s="426"/>
      <c r="N5" s="426"/>
      <c r="O5" s="426"/>
      <c r="P5" s="426"/>
      <c r="Q5" s="426"/>
      <c r="R5" s="426"/>
    </row>
    <row r="6" spans="2:18" s="315" customFormat="1" ht="33.75" customHeight="1">
      <c r="B6" s="424"/>
      <c r="C6" s="316">
        <v>2</v>
      </c>
      <c r="D6" s="317" t="s">
        <v>119</v>
      </c>
      <c r="E6" s="318">
        <v>7</v>
      </c>
      <c r="F6" s="318">
        <v>16</v>
      </c>
      <c r="G6" s="318">
        <v>23</v>
      </c>
      <c r="H6" s="315">
        <v>16</v>
      </c>
      <c r="I6" s="315">
        <f t="shared" si="0"/>
        <v>0</v>
      </c>
      <c r="J6" s="427"/>
      <c r="K6" s="427"/>
      <c r="L6" s="427"/>
      <c r="M6" s="427"/>
      <c r="N6" s="427"/>
      <c r="O6" s="427"/>
      <c r="P6" s="427"/>
      <c r="Q6" s="427"/>
      <c r="R6" s="427"/>
    </row>
    <row r="7" spans="2:18" s="315" customFormat="1" ht="33.75" customHeight="1">
      <c r="B7" s="319">
        <v>2</v>
      </c>
      <c r="C7" s="320">
        <v>3</v>
      </c>
      <c r="D7" s="315" t="s">
        <v>120</v>
      </c>
      <c r="E7" s="321">
        <v>5</v>
      </c>
      <c r="F7" s="321">
        <v>16</v>
      </c>
      <c r="G7" s="321">
        <v>21</v>
      </c>
      <c r="H7" s="315">
        <v>9</v>
      </c>
      <c r="I7" s="315">
        <f t="shared" si="0"/>
        <v>7</v>
      </c>
      <c r="J7" s="322" t="s">
        <v>118</v>
      </c>
      <c r="K7" s="322"/>
      <c r="L7" s="322"/>
      <c r="M7" s="322"/>
      <c r="N7" s="322"/>
      <c r="O7" s="322"/>
      <c r="P7" s="322"/>
      <c r="Q7" s="322"/>
      <c r="R7" s="322"/>
    </row>
    <row r="8" spans="2:18" s="315" customFormat="1" ht="33.75" customHeight="1">
      <c r="B8" s="425">
        <v>3</v>
      </c>
      <c r="C8" s="323">
        <v>4</v>
      </c>
      <c r="D8" s="324" t="s">
        <v>121</v>
      </c>
      <c r="E8" s="325">
        <v>21</v>
      </c>
      <c r="F8" s="325">
        <v>18</v>
      </c>
      <c r="G8" s="325">
        <v>39</v>
      </c>
      <c r="H8" s="315">
        <v>5</v>
      </c>
      <c r="I8" s="315">
        <f t="shared" si="0"/>
        <v>13</v>
      </c>
      <c r="J8" s="426"/>
      <c r="K8" s="426" t="s">
        <v>118</v>
      </c>
      <c r="L8" s="426"/>
      <c r="M8" s="426"/>
      <c r="N8" s="426"/>
      <c r="O8" s="426"/>
      <c r="P8" s="426"/>
      <c r="Q8" s="426"/>
      <c r="R8" s="426"/>
    </row>
    <row r="9" spans="2:18" s="315" customFormat="1" ht="33.75" customHeight="1">
      <c r="B9" s="424"/>
      <c r="C9" s="316">
        <v>5</v>
      </c>
      <c r="D9" s="317" t="s">
        <v>122</v>
      </c>
      <c r="E9" s="318">
        <v>4</v>
      </c>
      <c r="F9" s="318">
        <v>7</v>
      </c>
      <c r="G9" s="318">
        <v>11</v>
      </c>
      <c r="H9" s="315">
        <v>2</v>
      </c>
      <c r="I9" s="315">
        <f t="shared" si="0"/>
        <v>5</v>
      </c>
      <c r="J9" s="427"/>
      <c r="K9" s="427"/>
      <c r="L9" s="427"/>
      <c r="M9" s="427"/>
      <c r="N9" s="427"/>
      <c r="O9" s="427"/>
      <c r="P9" s="427"/>
      <c r="Q9" s="427"/>
      <c r="R9" s="427"/>
    </row>
    <row r="10" spans="2:18" s="315" customFormat="1" ht="33.75" customHeight="1">
      <c r="B10" s="319">
        <v>4</v>
      </c>
      <c r="C10" s="320">
        <v>6</v>
      </c>
      <c r="D10" s="315" t="s">
        <v>123</v>
      </c>
      <c r="E10" s="321">
        <v>12</v>
      </c>
      <c r="F10" s="321">
        <v>16</v>
      </c>
      <c r="G10" s="321">
        <v>28</v>
      </c>
      <c r="H10" s="315">
        <v>12</v>
      </c>
      <c r="I10" s="315">
        <f t="shared" si="0"/>
        <v>4</v>
      </c>
      <c r="J10" s="320" t="s">
        <v>118</v>
      </c>
      <c r="K10" s="320"/>
      <c r="L10" s="320"/>
      <c r="M10" s="320" t="s">
        <v>118</v>
      </c>
      <c r="N10" s="320" t="s">
        <v>118</v>
      </c>
      <c r="O10" s="320"/>
      <c r="P10" s="320"/>
      <c r="Q10" s="320"/>
      <c r="R10" s="320"/>
    </row>
    <row r="11" spans="2:18" s="315" customFormat="1" ht="33.75" customHeight="1">
      <c r="B11" s="326">
        <v>5</v>
      </c>
      <c r="C11" s="327">
        <v>7</v>
      </c>
      <c r="D11" s="328" t="s">
        <v>124</v>
      </c>
      <c r="E11" s="329">
        <v>6</v>
      </c>
      <c r="F11" s="329">
        <v>4</v>
      </c>
      <c r="G11" s="329">
        <v>10</v>
      </c>
      <c r="H11" s="315">
        <v>3</v>
      </c>
      <c r="I11" s="315">
        <f t="shared" si="0"/>
        <v>1</v>
      </c>
      <c r="J11" s="327"/>
      <c r="K11" s="327" t="s">
        <v>118</v>
      </c>
      <c r="L11" s="327"/>
      <c r="M11" s="327"/>
      <c r="N11" s="327" t="s">
        <v>118</v>
      </c>
      <c r="O11" s="327" t="s">
        <v>118</v>
      </c>
      <c r="P11" s="327"/>
      <c r="Q11" s="327"/>
      <c r="R11" s="327"/>
    </row>
    <row r="12" spans="2:18" s="315" customFormat="1" ht="33.75" customHeight="1">
      <c r="B12" s="319">
        <v>6</v>
      </c>
      <c r="C12" s="320">
        <v>8</v>
      </c>
      <c r="D12" s="315" t="s">
        <v>125</v>
      </c>
      <c r="E12" s="321">
        <v>3</v>
      </c>
      <c r="F12" s="321">
        <v>21</v>
      </c>
      <c r="G12" s="321">
        <v>24</v>
      </c>
      <c r="H12" s="315">
        <v>0</v>
      </c>
      <c r="I12" s="315">
        <f t="shared" si="0"/>
        <v>21</v>
      </c>
      <c r="J12" s="320" t="s">
        <v>118</v>
      </c>
      <c r="K12" s="320"/>
      <c r="L12" s="320"/>
      <c r="M12" s="320" t="s">
        <v>118</v>
      </c>
      <c r="N12" s="320"/>
      <c r="O12" s="320"/>
      <c r="P12" s="320"/>
      <c r="Q12" s="320" t="s">
        <v>118</v>
      </c>
      <c r="R12" s="320"/>
    </row>
    <row r="13" spans="2:18" s="315" customFormat="1" ht="33.75" customHeight="1">
      <c r="B13" s="326">
        <v>7</v>
      </c>
      <c r="C13" s="327">
        <v>9</v>
      </c>
      <c r="D13" s="328" t="s">
        <v>126</v>
      </c>
      <c r="E13" s="329">
        <v>3</v>
      </c>
      <c r="F13" s="329">
        <v>8</v>
      </c>
      <c r="G13" s="329">
        <v>11</v>
      </c>
      <c r="H13" s="315">
        <v>0</v>
      </c>
      <c r="I13" s="315">
        <f t="shared" si="0"/>
        <v>8</v>
      </c>
      <c r="J13" s="327"/>
      <c r="K13" s="327" t="s">
        <v>118</v>
      </c>
      <c r="L13" s="327"/>
      <c r="M13" s="327"/>
      <c r="N13" s="327" t="s">
        <v>118</v>
      </c>
      <c r="O13" s="327" t="s">
        <v>118</v>
      </c>
      <c r="P13" s="327"/>
      <c r="Q13" s="327"/>
      <c r="R13" s="327"/>
    </row>
    <row r="14" spans="2:18" s="315" customFormat="1" ht="33.75" customHeight="1">
      <c r="B14" s="319">
        <v>8</v>
      </c>
      <c r="C14" s="320">
        <v>10</v>
      </c>
      <c r="D14" s="315" t="s">
        <v>127</v>
      </c>
      <c r="E14" s="321">
        <v>7</v>
      </c>
      <c r="F14" s="321">
        <v>12</v>
      </c>
      <c r="G14" s="321">
        <v>19</v>
      </c>
      <c r="H14" s="315">
        <v>6</v>
      </c>
      <c r="I14" s="315">
        <f t="shared" si="0"/>
        <v>6</v>
      </c>
      <c r="J14" s="322" t="s">
        <v>118</v>
      </c>
      <c r="K14" s="322"/>
      <c r="L14" s="322"/>
      <c r="M14" s="322" t="s">
        <v>118</v>
      </c>
      <c r="N14" s="322"/>
      <c r="O14" s="322"/>
      <c r="P14" s="322"/>
      <c r="Q14" s="322"/>
      <c r="R14" s="322"/>
    </row>
    <row r="15" spans="2:18" s="315" customFormat="1" ht="33.75" customHeight="1">
      <c r="B15" s="425">
        <v>9</v>
      </c>
      <c r="C15" s="323">
        <v>11</v>
      </c>
      <c r="D15" s="324" t="s">
        <v>128</v>
      </c>
      <c r="E15" s="325">
        <v>5</v>
      </c>
      <c r="F15" s="325">
        <v>12</v>
      </c>
      <c r="G15" s="325">
        <v>17</v>
      </c>
      <c r="H15" s="315">
        <v>0</v>
      </c>
      <c r="I15" s="315">
        <f t="shared" si="0"/>
        <v>12</v>
      </c>
      <c r="J15" s="426"/>
      <c r="K15" s="426"/>
      <c r="L15" s="426" t="s">
        <v>118</v>
      </c>
      <c r="M15" s="426"/>
      <c r="N15" s="426"/>
      <c r="O15" s="426"/>
      <c r="P15" s="426" t="s">
        <v>118</v>
      </c>
      <c r="Q15" s="426"/>
      <c r="R15" s="426" t="s">
        <v>118</v>
      </c>
    </row>
    <row r="16" spans="2:18" s="315" customFormat="1" ht="33.75" customHeight="1">
      <c r="B16" s="424"/>
      <c r="C16" s="316">
        <v>12</v>
      </c>
      <c r="D16" s="317" t="s">
        <v>129</v>
      </c>
      <c r="E16" s="318">
        <v>6</v>
      </c>
      <c r="F16" s="318">
        <v>38</v>
      </c>
      <c r="G16" s="318">
        <v>44</v>
      </c>
      <c r="H16" s="315">
        <v>0</v>
      </c>
      <c r="I16" s="315">
        <f t="shared" si="0"/>
        <v>38</v>
      </c>
      <c r="J16" s="427"/>
      <c r="K16" s="427"/>
      <c r="L16" s="427"/>
      <c r="M16" s="427"/>
      <c r="N16" s="427"/>
      <c r="O16" s="427"/>
      <c r="P16" s="427"/>
      <c r="Q16" s="427"/>
      <c r="R16" s="427"/>
    </row>
    <row r="17" spans="2:18" s="315" customFormat="1" ht="33.75" customHeight="1" thickBot="1">
      <c r="B17" s="330">
        <v>10</v>
      </c>
      <c r="C17" s="331">
        <v>13</v>
      </c>
      <c r="D17" s="332" t="s">
        <v>130</v>
      </c>
      <c r="E17" s="333">
        <v>9</v>
      </c>
      <c r="F17" s="333">
        <v>24</v>
      </c>
      <c r="G17" s="333">
        <v>33</v>
      </c>
      <c r="H17" s="332">
        <v>7</v>
      </c>
      <c r="I17" s="332">
        <f t="shared" si="0"/>
        <v>17</v>
      </c>
      <c r="J17" s="331"/>
      <c r="K17" s="331" t="s">
        <v>118</v>
      </c>
      <c r="L17" s="331" t="s">
        <v>118</v>
      </c>
      <c r="M17" s="331"/>
      <c r="N17" s="331" t="s">
        <v>118</v>
      </c>
      <c r="O17" s="331"/>
      <c r="P17" s="331" t="s">
        <v>118</v>
      </c>
      <c r="Q17" s="331"/>
      <c r="R17" s="331" t="s">
        <v>118</v>
      </c>
    </row>
    <row r="18" spans="4:18" s="301" customFormat="1" ht="24.75" customHeight="1" thickTop="1">
      <c r="D18" s="334" t="s">
        <v>114</v>
      </c>
      <c r="E18" s="302">
        <f>SUM(E5:E17)</f>
        <v>92</v>
      </c>
      <c r="F18" s="302">
        <f>SUM(F5:F17)</f>
        <v>211</v>
      </c>
      <c r="G18" s="302">
        <f>SUM(G5:G17)</f>
        <v>303</v>
      </c>
      <c r="H18" s="301">
        <f>SUM(H5:H17)</f>
        <v>70</v>
      </c>
      <c r="I18" s="301">
        <f>SUM(I5:I17)</f>
        <v>141</v>
      </c>
      <c r="J18" s="335"/>
      <c r="K18" s="335"/>
      <c r="L18" s="335"/>
      <c r="M18" s="335"/>
      <c r="N18" s="335"/>
      <c r="O18" s="335"/>
      <c r="P18" s="335"/>
      <c r="Q18" s="335"/>
      <c r="R18" s="335"/>
    </row>
    <row r="19" ht="15.75" hidden="1">
      <c r="F19" s="336">
        <f>'[7]Group 1 - Lower Columbia, WA'!C4+'[7]Group 2 - Columbia Estuary, WA'!C4+'[7]Group 3 - Low Col-Col Est. OR'!C4+'[7]Group 4 - Col. Gorge, WA &amp; MA'!C4+'[7]Group 5 - Columbia Gorge, OR'!B3+'[7]Group 6 - Columbia Cascade, WA'!C3+'[7]Group 7 - Columbia Plateau, OR'!C3+'[7]Group 8 - Columbia Plateau, WA'!C3+'[7]Group 9 - Mnt. Snake - CW, S'!C3+'[7]Group 10 - Blue Mountain'!C3</f>
        <v>293</v>
      </c>
    </row>
    <row r="20" spans="6:19" ht="15.75" hidden="1">
      <c r="F20" s="306" t="s">
        <v>131</v>
      </c>
      <c r="J20" s="306">
        <v>5</v>
      </c>
      <c r="K20" s="306">
        <v>4</v>
      </c>
      <c r="L20" s="306">
        <v>2</v>
      </c>
      <c r="M20" s="306">
        <v>3</v>
      </c>
      <c r="N20" s="306">
        <v>4</v>
      </c>
      <c r="O20" s="306">
        <v>2</v>
      </c>
      <c r="P20" s="306">
        <v>2</v>
      </c>
      <c r="Q20" s="306">
        <v>1</v>
      </c>
      <c r="R20" s="306">
        <v>2</v>
      </c>
      <c r="S20" s="306">
        <f>SUM(J20:R20)</f>
        <v>25</v>
      </c>
    </row>
    <row r="21" ht="15.75" hidden="1"/>
    <row r="22" spans="6:18" ht="15.75" hidden="1">
      <c r="F22" s="337" t="s">
        <v>132</v>
      </c>
      <c r="G22" s="338">
        <f>SUM(J22:R22)</f>
        <v>1</v>
      </c>
      <c r="H22" s="337"/>
      <c r="I22" s="337"/>
      <c r="J22" s="339">
        <f aca="true" t="shared" si="1" ref="J22:R22">J20/25</f>
        <v>0.2</v>
      </c>
      <c r="K22" s="339">
        <f t="shared" si="1"/>
        <v>0.16</v>
      </c>
      <c r="L22" s="339">
        <f t="shared" si="1"/>
        <v>0.08</v>
      </c>
      <c r="M22" s="339">
        <f t="shared" si="1"/>
        <v>0.12</v>
      </c>
      <c r="N22" s="339">
        <f t="shared" si="1"/>
        <v>0.16</v>
      </c>
      <c r="O22" s="339">
        <f t="shared" si="1"/>
        <v>0.08</v>
      </c>
      <c r="P22" s="339">
        <f t="shared" si="1"/>
        <v>0.08</v>
      </c>
      <c r="Q22" s="339">
        <f t="shared" si="1"/>
        <v>0.04</v>
      </c>
      <c r="R22" s="339">
        <f t="shared" si="1"/>
        <v>0.08</v>
      </c>
    </row>
    <row r="23" ht="15.75">
      <c r="C23" s="306" t="s">
        <v>144</v>
      </c>
    </row>
  </sheetData>
  <mergeCells count="30">
    <mergeCell ref="O15:O16"/>
    <mergeCell ref="P15:P16"/>
    <mergeCell ref="Q15:Q16"/>
    <mergeCell ref="R15:R16"/>
    <mergeCell ref="K15:K16"/>
    <mergeCell ref="L15:L16"/>
    <mergeCell ref="M15:M16"/>
    <mergeCell ref="N15:N16"/>
    <mergeCell ref="O8:O9"/>
    <mergeCell ref="P8:P9"/>
    <mergeCell ref="Q8:Q9"/>
    <mergeCell ref="R8:R9"/>
    <mergeCell ref="K8:K9"/>
    <mergeCell ref="L8:L9"/>
    <mergeCell ref="M8:M9"/>
    <mergeCell ref="N8:N9"/>
    <mergeCell ref="O5:O6"/>
    <mergeCell ref="P5:P6"/>
    <mergeCell ref="Q5:Q6"/>
    <mergeCell ref="R5:R6"/>
    <mergeCell ref="K5:K6"/>
    <mergeCell ref="L5:L6"/>
    <mergeCell ref="M5:M6"/>
    <mergeCell ref="N5:N6"/>
    <mergeCell ref="B5:B6"/>
    <mergeCell ref="B8:B9"/>
    <mergeCell ref="B15:B16"/>
    <mergeCell ref="J5:J6"/>
    <mergeCell ref="J8:J9"/>
    <mergeCell ref="J15:J16"/>
  </mergeCells>
  <printOptions/>
  <pageMargins left="0.75" right="0.75" top="0.61" bottom="0.71" header="0.5" footer="0.5"/>
  <pageSetup fitToHeight="1" fitToWidth="1" horizontalDpi="600" verticalDpi="600" orientation="landscape" scale="59" r:id="rId1"/>
  <headerFooter alignWithMargins="0">
    <oddHeader>&amp;C&amp;"Arial,Italic"&amp;14DRAFT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Vickie Frye</dc:creator>
  <cp:keywords/>
  <dc:description/>
  <cp:lastModifiedBy>Trina Gerlack</cp:lastModifiedBy>
  <cp:lastPrinted>2006-10-03T17:26:26Z</cp:lastPrinted>
  <dcterms:created xsi:type="dcterms:W3CDTF">1999-02-09T15:23:09Z</dcterms:created>
  <dcterms:modified xsi:type="dcterms:W3CDTF">2006-10-03T17:31:03Z</dcterms:modified>
  <cp:category/>
  <cp:version/>
  <cp:contentType/>
  <cp:contentStatus/>
</cp:coreProperties>
</file>