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65356" windowWidth="8655" windowHeight="8550" activeTab="0"/>
  </bookViews>
  <sheets>
    <sheet name="AWP" sheetId="1" r:id="rId1"/>
  </sheets>
  <externalReferences>
    <externalReference r:id="rId4"/>
  </externalReferences>
  <definedNames>
    <definedName name="Name">#REF!</definedName>
    <definedName name="_xlnm.Print_Area" localSheetId="0">'AWP'!$A$4:$B$34</definedName>
  </definedNames>
  <calcPr fullCalcOnLoad="1"/>
</workbook>
</file>

<file path=xl/sharedStrings.xml><?xml version="1.0" encoding="utf-8"?>
<sst xmlns="http://schemas.openxmlformats.org/spreadsheetml/2006/main" count="27" uniqueCount="27">
  <si>
    <t>Staff Travel</t>
  </si>
  <si>
    <t>Cost Pool Allocation - 29.36%</t>
  </si>
  <si>
    <t>Total CBFWA Request</t>
  </si>
  <si>
    <t>CBFWA Staff and Facilities</t>
  </si>
  <si>
    <t>Total CBFWA Staff and Facilities</t>
  </si>
  <si>
    <t>CBFWA Members</t>
  </si>
  <si>
    <t>Telephone/Conference Calls</t>
  </si>
  <si>
    <t>Total CBFWA Members</t>
  </si>
  <si>
    <t>Annual Implementation Work Plan</t>
  </si>
  <si>
    <t>Total</t>
  </si>
  <si>
    <t>Copier Usage</t>
  </si>
  <si>
    <t>Postage</t>
  </si>
  <si>
    <t>Printing</t>
  </si>
  <si>
    <t>Supplies</t>
  </si>
  <si>
    <t>Cost Pool Allocation - 12.8%</t>
  </si>
  <si>
    <t>Salaries</t>
  </si>
  <si>
    <t>Benefits</t>
  </si>
  <si>
    <t>Network</t>
  </si>
  <si>
    <t>Network IT</t>
  </si>
  <si>
    <t>FY 2008 CBFWA</t>
  </si>
  <si>
    <t>Draft Budget</t>
  </si>
  <si>
    <t>08 Request</t>
  </si>
  <si>
    <t>07 Budget</t>
  </si>
  <si>
    <t>Columbia Basin Fish and Wildlife</t>
  </si>
  <si>
    <t>Members Compensation and Travel</t>
  </si>
  <si>
    <t>Contractor Services</t>
  </si>
  <si>
    <t>07 Proj Expenditures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</si>
</sst>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00_);\(&quot;$&quot;#,##0.000\)"/>
    <numFmt numFmtId="166" formatCode="&quot;$&quot;#,##0.0000_);\(&quot;$&quot;#,##0.0000\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%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#,##0.00;[Red]#,##0.00"/>
    <numFmt numFmtId="177" formatCode="#,##0.0;[Red]#,##0.0"/>
    <numFmt numFmtId="178" formatCode="#,##0;[Red]#,##0"/>
    <numFmt numFmtId="179" formatCode="_(* #,##0.000_);_(* \(#,##0.000\);_(* &quot;-&quot;??_);_(@_)"/>
    <numFmt numFmtId="180" formatCode="_(* #,##0.0000_);_(* \(#,##0.0000\);_(* &quot;-&quot;??_);_(@_)"/>
    <numFmt numFmtId="181" formatCode="0.000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0"/>
    </font>
    <font>
      <b/>
      <sz val="12"/>
      <color indexed="12"/>
      <name val="Times New Roman"/>
      <family val="0"/>
    </font>
    <font>
      <sz val="12"/>
      <color indexed="12"/>
      <name val="Times New Roman"/>
      <family val="0"/>
    </font>
    <font>
      <b/>
      <u val="single"/>
      <sz val="12"/>
      <color indexed="12"/>
      <name val="Times New Roman"/>
      <family val="0"/>
    </font>
    <font>
      <u val="single"/>
      <sz val="12"/>
      <name val="Times New Roman"/>
      <family val="0"/>
    </font>
    <font>
      <b/>
      <sz val="12"/>
      <color indexed="10"/>
      <name val="Times New Roman"/>
      <family val="0"/>
    </font>
    <font>
      <sz val="12"/>
      <color indexed="10"/>
      <name val="Times New Roman"/>
      <family val="0"/>
    </font>
    <font>
      <b/>
      <u val="single"/>
      <sz val="12"/>
      <name val="Times New Roman"/>
      <family val="0"/>
    </font>
    <font>
      <b/>
      <sz val="12"/>
      <color indexed="9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/>
    </xf>
    <xf numFmtId="170" fontId="9" fillId="0" borderId="0" xfId="17" applyNumberFormat="1" applyFont="1" applyAlignment="1">
      <alignment/>
    </xf>
    <xf numFmtId="44" fontId="9" fillId="0" borderId="0" xfId="17" applyFont="1" applyAlignment="1">
      <alignment horizontal="center"/>
    </xf>
    <xf numFmtId="44" fontId="10" fillId="0" borderId="0" xfId="17" applyFont="1" applyAlignment="1">
      <alignment/>
    </xf>
    <xf numFmtId="170" fontId="10" fillId="0" borderId="0" xfId="17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170" fontId="5" fillId="0" borderId="0" xfId="17" applyNumberFormat="1" applyFont="1" applyAlignment="1">
      <alignment/>
    </xf>
    <xf numFmtId="0" fontId="12" fillId="0" borderId="0" xfId="0" applyFont="1" applyAlignment="1">
      <alignment horizontal="left"/>
    </xf>
    <xf numFmtId="5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13" fillId="0" borderId="0" xfId="21" applyNumberFormat="1" applyFont="1" applyAlignment="1">
      <alignment horizontal="center"/>
    </xf>
    <xf numFmtId="170" fontId="13" fillId="0" borderId="0" xfId="17" applyNumberFormat="1" applyFont="1" applyAlignment="1">
      <alignment horizontal="center"/>
    </xf>
    <xf numFmtId="10" fontId="5" fillId="0" borderId="0" xfId="21" applyNumberFormat="1" applyFont="1" applyAlignment="1">
      <alignment horizontal="center"/>
    </xf>
    <xf numFmtId="170" fontId="5" fillId="0" borderId="0" xfId="17" applyNumberFormat="1" applyFont="1" applyAlignment="1">
      <alignment horizontal="right" vertical="top"/>
    </xf>
    <xf numFmtId="0" fontId="5" fillId="0" borderId="0" xfId="0" applyFont="1" applyAlignment="1">
      <alignment horizontal="left"/>
    </xf>
    <xf numFmtId="170" fontId="5" fillId="0" borderId="1" xfId="17" applyNumberFormat="1" applyFont="1" applyBorder="1" applyAlignment="1">
      <alignment/>
    </xf>
    <xf numFmtId="170" fontId="5" fillId="0" borderId="1" xfId="17" applyNumberFormat="1" applyFont="1" applyBorder="1" applyAlignment="1">
      <alignment horizontal="right" vertical="top"/>
    </xf>
    <xf numFmtId="170" fontId="13" fillId="0" borderId="0" xfId="17" applyNumberFormat="1" applyFont="1" applyAlignment="1">
      <alignment/>
    </xf>
    <xf numFmtId="9" fontId="5" fillId="0" borderId="0" xfId="21" applyNumberFormat="1" applyFont="1" applyAlignment="1">
      <alignment/>
    </xf>
    <xf numFmtId="0" fontId="14" fillId="0" borderId="0" xfId="0" applyFont="1" applyAlignment="1">
      <alignment/>
    </xf>
    <xf numFmtId="170" fontId="14" fillId="0" borderId="1" xfId="17" applyNumberFormat="1" applyFont="1" applyBorder="1" applyAlignment="1">
      <alignment/>
    </xf>
    <xf numFmtId="0" fontId="12" fillId="0" borderId="0" xfId="0" applyFont="1" applyAlignment="1">
      <alignment/>
    </xf>
    <xf numFmtId="170" fontId="5" fillId="0" borderId="0" xfId="17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9" fontId="15" fillId="0" borderId="0" xfId="21" applyFont="1" applyAlignment="1">
      <alignment/>
    </xf>
    <xf numFmtId="0" fontId="14" fillId="0" borderId="0" xfId="0" applyFont="1" applyAlignment="1">
      <alignment horizontal="left" wrapText="1"/>
    </xf>
    <xf numFmtId="170" fontId="14" fillId="0" borderId="2" xfId="17" applyNumberFormat="1" applyFont="1" applyBorder="1" applyAlignment="1">
      <alignment/>
    </xf>
    <xf numFmtId="44" fontId="16" fillId="0" borderId="0" xfId="0" applyNumberFormat="1" applyFont="1" applyAlignment="1">
      <alignment/>
    </xf>
    <xf numFmtId="0" fontId="9" fillId="0" borderId="0" xfId="0" applyFont="1" applyAlignment="1">
      <alignment/>
    </xf>
    <xf numFmtId="170" fontId="9" fillId="0" borderId="0" xfId="17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70" fontId="9" fillId="0" borderId="0" xfId="17" applyNumberFormat="1" applyFont="1" applyBorder="1" applyAlignment="1">
      <alignment/>
    </xf>
    <xf numFmtId="0" fontId="9" fillId="0" borderId="0" xfId="0" applyFont="1" applyAlignment="1">
      <alignment horizontal="left"/>
    </xf>
    <xf numFmtId="170" fontId="17" fillId="0" borderId="0" xfId="17" applyNumberFormat="1" applyFont="1" applyAlignment="1">
      <alignment/>
    </xf>
    <xf numFmtId="0" fontId="5" fillId="0" borderId="0" xfId="0" applyFont="1" applyAlignment="1" quotePrefix="1">
      <alignment horizontal="left"/>
    </xf>
    <xf numFmtId="170" fontId="14" fillId="0" borderId="1" xfId="17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t.CBFWF-DOMAIN\Local%20Settings\Temporary%20Internet%20Files\OLK4B\SalariesFY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"/>
    </sheetNames>
    <sheetDataSet>
      <sheetData sheetId="0">
        <row r="56">
          <cell r="B56">
            <v>53592.126000000004</v>
          </cell>
        </row>
        <row r="57">
          <cell r="B57">
            <v>609228.54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zoomScale="75" zoomScaleNormal="75" workbookViewId="0" topLeftCell="A1">
      <selection activeCell="A4" sqref="A4:B4"/>
    </sheetView>
  </sheetViews>
  <sheetFormatPr defaultColWidth="9.33203125" defaultRowHeight="19.5" customHeight="1"/>
  <cols>
    <col min="1" max="1" width="55.33203125" style="2" customWidth="1"/>
    <col min="2" max="2" width="28.66015625" style="2" customWidth="1"/>
    <col min="3" max="3" width="23.16015625" style="9" customWidth="1"/>
    <col min="4" max="4" width="26" style="9" bestFit="1" customWidth="1"/>
    <col min="5" max="5" width="26.16015625" style="9" bestFit="1" customWidth="1"/>
    <col min="6" max="6" width="24" style="9" bestFit="1" customWidth="1"/>
    <col min="7" max="7" width="24" style="2" bestFit="1" customWidth="1"/>
    <col min="8" max="8" width="26.83203125" style="2" bestFit="1" customWidth="1"/>
    <col min="9" max="16384" width="9.33203125" style="2" customWidth="1"/>
  </cols>
  <sheetData>
    <row r="1" spans="1:5" ht="19.5" customHeight="1">
      <c r="A1" s="40" t="s">
        <v>19</v>
      </c>
      <c r="B1" s="40"/>
      <c r="C1" s="40"/>
      <c r="D1" s="40"/>
      <c r="E1" s="40"/>
    </row>
    <row r="2" spans="1:5" ht="19.5" customHeight="1">
      <c r="A2" s="40" t="s">
        <v>23</v>
      </c>
      <c r="B2" s="40"/>
      <c r="C2" s="40"/>
      <c r="D2" s="40"/>
      <c r="E2" s="40"/>
    </row>
    <row r="3" spans="1:5" ht="19.5" customHeight="1">
      <c r="A3" s="40" t="s">
        <v>8</v>
      </c>
      <c r="B3" s="40"/>
      <c r="C3" s="40"/>
      <c r="D3" s="40"/>
      <c r="E3" s="40"/>
    </row>
    <row r="4" spans="1:2" ht="19.5" customHeight="1">
      <c r="A4" s="41"/>
      <c r="B4" s="41"/>
    </row>
    <row r="6" spans="1:2" ht="19.5" customHeight="1">
      <c r="A6" s="10" t="s">
        <v>3</v>
      </c>
      <c r="B6" s="11"/>
    </row>
    <row r="7" spans="1:5" ht="19.5" customHeight="1">
      <c r="A7" s="12"/>
      <c r="B7" s="13" t="s">
        <v>20</v>
      </c>
      <c r="C7" s="14" t="s">
        <v>21</v>
      </c>
      <c r="D7" s="14" t="s">
        <v>22</v>
      </c>
      <c r="E7" s="14" t="s">
        <v>26</v>
      </c>
    </row>
    <row r="8" ht="19.5" customHeight="1">
      <c r="B8" s="15"/>
    </row>
    <row r="9" spans="1:5" ht="19.5" customHeight="1">
      <c r="A9" s="2" t="s">
        <v>15</v>
      </c>
      <c r="B9" s="9">
        <f>+'[1]08'!$B$57+'[1]08'!$B$56</f>
        <v>662820.6660000001</v>
      </c>
      <c r="C9" s="9">
        <v>739314</v>
      </c>
      <c r="D9" s="16">
        <f>718309-46136</f>
        <v>672173</v>
      </c>
      <c r="E9" s="9">
        <f>23138+6225</f>
        <v>29363</v>
      </c>
    </row>
    <row r="10" spans="1:5" ht="19.5" customHeight="1">
      <c r="A10" s="2" t="s">
        <v>16</v>
      </c>
      <c r="B10" s="9">
        <f>+B9*0.4539</f>
        <v>300854.30029740004</v>
      </c>
      <c r="C10" s="9">
        <f>+C9*0.4539</f>
        <v>335574.62460000004</v>
      </c>
      <c r="D10" s="16">
        <v>352012</v>
      </c>
      <c r="E10" s="9">
        <f>59525-3749</f>
        <v>55776</v>
      </c>
    </row>
    <row r="11" spans="1:5" ht="19.5" customHeight="1">
      <c r="A11" s="17" t="s">
        <v>0</v>
      </c>
      <c r="B11" s="9">
        <v>84500</v>
      </c>
      <c r="C11" s="9">
        <v>96500</v>
      </c>
      <c r="D11" s="16">
        <v>57700</v>
      </c>
      <c r="E11" s="9">
        <v>-12315</v>
      </c>
    </row>
    <row r="12" spans="1:5" ht="19.5" customHeight="1">
      <c r="A12" s="17" t="s">
        <v>18</v>
      </c>
      <c r="B12" s="9">
        <v>30000</v>
      </c>
      <c r="C12" s="9">
        <v>45000</v>
      </c>
      <c r="D12" s="16">
        <v>43872</v>
      </c>
      <c r="E12" s="9">
        <v>0</v>
      </c>
    </row>
    <row r="13" spans="1:5" ht="19.5" customHeight="1">
      <c r="A13" s="17" t="s">
        <v>25</v>
      </c>
      <c r="B13" s="9">
        <v>20000</v>
      </c>
      <c r="C13" s="9">
        <v>40000</v>
      </c>
      <c r="D13" s="16">
        <f>94000+18400</f>
        <v>112400</v>
      </c>
      <c r="E13" s="9">
        <v>-604</v>
      </c>
    </row>
    <row r="14" spans="1:5" ht="19.5" customHeight="1">
      <c r="A14" s="2" t="s">
        <v>10</v>
      </c>
      <c r="B14" s="9">
        <v>1500</v>
      </c>
      <c r="C14" s="9">
        <v>1500</v>
      </c>
      <c r="D14" s="16">
        <v>1500</v>
      </c>
      <c r="E14" s="9">
        <v>350</v>
      </c>
    </row>
    <row r="15" spans="1:5" ht="19.5" customHeight="1">
      <c r="A15" s="2" t="s">
        <v>17</v>
      </c>
      <c r="B15" s="9">
        <v>15000</v>
      </c>
      <c r="C15" s="9">
        <v>20000</v>
      </c>
      <c r="D15" s="16">
        <v>20000</v>
      </c>
      <c r="E15" s="9">
        <v>500</v>
      </c>
    </row>
    <row r="16" spans="1:5" ht="19.5" customHeight="1">
      <c r="A16" s="2" t="s">
        <v>11</v>
      </c>
      <c r="B16" s="9">
        <v>545</v>
      </c>
      <c r="C16" s="9">
        <v>1532</v>
      </c>
      <c r="D16" s="16">
        <v>1363</v>
      </c>
      <c r="E16" s="9">
        <v>1225</v>
      </c>
    </row>
    <row r="17" spans="1:5" ht="19.5" customHeight="1">
      <c r="A17" s="2" t="s">
        <v>12</v>
      </c>
      <c r="B17" s="9">
        <v>3000</v>
      </c>
      <c r="C17" s="9">
        <v>7000</v>
      </c>
      <c r="D17" s="16">
        <v>10000</v>
      </c>
      <c r="E17" s="9">
        <v>0</v>
      </c>
    </row>
    <row r="18" spans="1:5" ht="19.5" customHeight="1">
      <c r="A18" s="2" t="s">
        <v>13</v>
      </c>
      <c r="B18" s="9">
        <v>4300</v>
      </c>
      <c r="C18" s="9">
        <v>8000</v>
      </c>
      <c r="D18" s="16">
        <v>8000</v>
      </c>
      <c r="E18" s="9">
        <v>1613</v>
      </c>
    </row>
    <row r="19" spans="1:5" ht="19.5" customHeight="1">
      <c r="A19" s="2" t="s">
        <v>6</v>
      </c>
      <c r="B19" s="18">
        <v>8000</v>
      </c>
      <c r="C19" s="18">
        <v>7500</v>
      </c>
      <c r="D19" s="19">
        <v>7500</v>
      </c>
      <c r="E19" s="18">
        <v>-1670</v>
      </c>
    </row>
    <row r="20" spans="2:3" ht="19.5" customHeight="1">
      <c r="B20" s="20"/>
      <c r="C20" s="20"/>
    </row>
    <row r="21" spans="1:5" ht="19.5" customHeight="1">
      <c r="A21" s="2" t="s">
        <v>9</v>
      </c>
      <c r="B21" s="9">
        <f>SUM(B9:B20)</f>
        <v>1130519.9662974002</v>
      </c>
      <c r="C21" s="9">
        <f>SUM(C9:C20)</f>
        <v>1301920.6246</v>
      </c>
      <c r="D21" s="9">
        <f>SUM(D9:D20)</f>
        <v>1286520</v>
      </c>
      <c r="E21" s="9">
        <f>SUM(E9:E19)</f>
        <v>74238</v>
      </c>
    </row>
    <row r="22" spans="1:5" ht="19.5" customHeight="1">
      <c r="A22" s="2" t="s">
        <v>1</v>
      </c>
      <c r="B22" s="18">
        <f>+B21*0.2936</f>
        <v>331920.6621049167</v>
      </c>
      <c r="C22" s="18">
        <f>+C21*0.2936</f>
        <v>382243.89538256003</v>
      </c>
      <c r="D22" s="18">
        <v>377721</v>
      </c>
      <c r="E22" s="18">
        <f>+E21*0.2936</f>
        <v>21796.276800000003</v>
      </c>
    </row>
    <row r="23" spans="2:4" ht="19.5" customHeight="1">
      <c r="B23" s="21"/>
      <c r="C23" s="21"/>
      <c r="D23" s="21"/>
    </row>
    <row r="24" spans="1:5" ht="19.5" customHeight="1">
      <c r="A24" s="22" t="s">
        <v>4</v>
      </c>
      <c r="B24" s="23">
        <f>SUM(B21:B22)</f>
        <v>1462440.628402317</v>
      </c>
      <c r="C24" s="23">
        <f>SUM(C21:C22)</f>
        <v>1684164.51998256</v>
      </c>
      <c r="D24" s="23">
        <f>SUM(D21:D22)</f>
        <v>1664241</v>
      </c>
      <c r="E24" s="39">
        <f>SUM(E21:E22)</f>
        <v>96034.2768</v>
      </c>
    </row>
    <row r="25" ht="19.5" customHeight="1">
      <c r="B25" s="9"/>
    </row>
    <row r="26" spans="1:2" ht="19.5" customHeight="1">
      <c r="A26" s="24" t="s">
        <v>5</v>
      </c>
      <c r="B26" s="9"/>
    </row>
    <row r="27" ht="19.5" customHeight="1">
      <c r="B27" s="9"/>
    </row>
    <row r="28" spans="1:5" ht="19.5" customHeight="1">
      <c r="A28" s="2" t="s">
        <v>24</v>
      </c>
      <c r="B28" s="25">
        <v>361000</v>
      </c>
      <c r="C28" s="25">
        <v>475000</v>
      </c>
      <c r="D28" s="9">
        <v>361000</v>
      </c>
      <c r="E28" s="9">
        <v>133857</v>
      </c>
    </row>
    <row r="29" ht="19.5" customHeight="1">
      <c r="B29" s="9"/>
    </row>
    <row r="30" spans="1:5" ht="19.5" customHeight="1">
      <c r="A30" s="2" t="s">
        <v>14</v>
      </c>
      <c r="B30" s="18">
        <f>+B28*0.128</f>
        <v>46208</v>
      </c>
      <c r="C30" s="18">
        <f>+C28*0.128</f>
        <v>60800</v>
      </c>
      <c r="D30" s="18">
        <v>46208</v>
      </c>
      <c r="E30" s="18">
        <v>25257</v>
      </c>
    </row>
    <row r="31" spans="2:3" ht="19.5" customHeight="1">
      <c r="B31" s="21"/>
      <c r="C31" s="21"/>
    </row>
    <row r="32" spans="1:5" ht="19.5" customHeight="1">
      <c r="A32" s="26" t="s">
        <v>7</v>
      </c>
      <c r="B32" s="23">
        <f>+B28+B30</f>
        <v>407208</v>
      </c>
      <c r="C32" s="23">
        <f>+C28+C30</f>
        <v>535800</v>
      </c>
      <c r="D32" s="23">
        <f>+D28+D30</f>
        <v>407208</v>
      </c>
      <c r="E32" s="23">
        <f>+E28+E30</f>
        <v>159114</v>
      </c>
    </row>
    <row r="33" spans="1:3" ht="19.5" customHeight="1">
      <c r="A33" s="27"/>
      <c r="B33" s="28"/>
      <c r="C33" s="28"/>
    </row>
    <row r="34" spans="1:5" ht="19.5" customHeight="1" thickBot="1">
      <c r="A34" s="29" t="s">
        <v>2</v>
      </c>
      <c r="B34" s="30">
        <f>+B32+B24</f>
        <v>1869648.628402317</v>
      </c>
      <c r="C34" s="30">
        <f>+C32+C24</f>
        <v>2219964.51998256</v>
      </c>
      <c r="D34" s="30">
        <f>+D32+D24</f>
        <v>2071449</v>
      </c>
      <c r="E34" s="30">
        <f>+E32+E24</f>
        <v>255148.2768</v>
      </c>
    </row>
    <row r="35" ht="19.5" customHeight="1" hidden="1" thickTop="1">
      <c r="A35" s="29"/>
    </row>
    <row r="36" ht="19.5" customHeight="1" hidden="1">
      <c r="B36" s="9"/>
    </row>
    <row r="37" ht="19.5" customHeight="1" thickTop="1">
      <c r="B37" s="9"/>
    </row>
    <row r="38" spans="1:2" ht="19.5" customHeight="1">
      <c r="A38" s="4"/>
      <c r="B38" s="3"/>
    </row>
    <row r="39" spans="1:8" s="7" customFormat="1" ht="19.5" customHeight="1">
      <c r="A39" s="5"/>
      <c r="B39" s="6"/>
      <c r="C39" s="9"/>
      <c r="D39" s="9"/>
      <c r="E39" s="9"/>
      <c r="F39" s="9"/>
      <c r="G39" s="2"/>
      <c r="H39" s="2"/>
    </row>
    <row r="40" spans="1:2" ht="19.5" customHeight="1">
      <c r="A40" s="8"/>
      <c r="B40" s="1"/>
    </row>
    <row r="41" spans="1:2" ht="19.5" customHeight="1">
      <c r="A41" s="31"/>
      <c r="B41" s="3"/>
    </row>
    <row r="42" spans="1:2" ht="19.5" customHeight="1">
      <c r="A42" s="32"/>
      <c r="B42" s="3"/>
    </row>
    <row r="43" spans="1:2" ht="19.5" customHeight="1">
      <c r="A43" s="32"/>
      <c r="B43" s="33"/>
    </row>
    <row r="44" spans="1:2" ht="19.5" customHeight="1">
      <c r="A44" s="34"/>
      <c r="B44" s="35"/>
    </row>
    <row r="45" spans="1:2" ht="19.5" customHeight="1">
      <c r="A45" s="36"/>
      <c r="B45" s="3"/>
    </row>
    <row r="46" spans="1:2" ht="19.5" customHeight="1">
      <c r="A46" s="32"/>
      <c r="B46" s="37"/>
    </row>
    <row r="47" spans="1:2" ht="19.5" customHeight="1">
      <c r="A47" s="32"/>
      <c r="B47" s="3"/>
    </row>
    <row r="48" ht="19.5" customHeight="1">
      <c r="B48" s="1"/>
    </row>
    <row r="49" spans="1:2" ht="19.5" customHeight="1">
      <c r="A49" s="38"/>
      <c r="B49" s="9"/>
    </row>
    <row r="50" ht="19.5" customHeight="1">
      <c r="B50" s="9"/>
    </row>
    <row r="51" ht="19.5" customHeight="1">
      <c r="B51" s="9"/>
    </row>
    <row r="52" spans="1:2" ht="19.5" customHeight="1">
      <c r="A52" s="38"/>
      <c r="B52" s="9"/>
    </row>
    <row r="53" ht="19.5" customHeight="1">
      <c r="B53" s="9"/>
    </row>
    <row r="54" ht="19.5" customHeight="1">
      <c r="B54" s="9"/>
    </row>
    <row r="55" ht="19.5" customHeight="1">
      <c r="B55" s="9"/>
    </row>
    <row r="56" ht="19.5" customHeight="1">
      <c r="B56" s="9"/>
    </row>
    <row r="57" ht="19.5" customHeight="1">
      <c r="B57" s="9"/>
    </row>
    <row r="58" ht="19.5" customHeight="1">
      <c r="B58" s="9"/>
    </row>
    <row r="59" ht="19.5" customHeight="1">
      <c r="B59" s="9"/>
    </row>
    <row r="60" ht="19.5" customHeight="1">
      <c r="B60" s="9"/>
    </row>
    <row r="61" ht="19.5" customHeight="1">
      <c r="B61" s="9"/>
    </row>
    <row r="62" ht="19.5" customHeight="1">
      <c r="B62" s="9"/>
    </row>
    <row r="63" ht="19.5" customHeight="1">
      <c r="B63" s="9"/>
    </row>
    <row r="64" ht="19.5" customHeight="1">
      <c r="B64" s="9"/>
    </row>
    <row r="65" ht="19.5" customHeight="1">
      <c r="B65" s="9"/>
    </row>
    <row r="66" ht="19.5" customHeight="1">
      <c r="B66" s="9"/>
    </row>
    <row r="67" ht="19.5" customHeight="1">
      <c r="B67" s="9"/>
    </row>
    <row r="68" ht="19.5" customHeight="1">
      <c r="B68" s="9"/>
    </row>
    <row r="69" ht="19.5" customHeight="1">
      <c r="B69" s="9"/>
    </row>
    <row r="70" ht="19.5" customHeight="1">
      <c r="B70" s="9"/>
    </row>
    <row r="71" ht="19.5" customHeight="1">
      <c r="B71" s="9"/>
    </row>
    <row r="72" ht="19.5" customHeight="1">
      <c r="B72" s="9"/>
    </row>
    <row r="73" ht="19.5" customHeight="1">
      <c r="B73" s="9"/>
    </row>
    <row r="74" ht="19.5" customHeight="1">
      <c r="B74" s="9"/>
    </row>
    <row r="75" ht="19.5" customHeight="1">
      <c r="B75" s="9"/>
    </row>
    <row r="76" ht="19.5" customHeight="1">
      <c r="B76" s="9"/>
    </row>
    <row r="77" ht="19.5" customHeight="1">
      <c r="B77" s="9"/>
    </row>
    <row r="78" ht="19.5" customHeight="1">
      <c r="B78" s="9"/>
    </row>
    <row r="79" ht="19.5" customHeight="1">
      <c r="B79" s="9"/>
    </row>
    <row r="80" ht="19.5" customHeight="1">
      <c r="B80" s="9"/>
    </row>
    <row r="81" ht="19.5" customHeight="1">
      <c r="B81" s="9"/>
    </row>
    <row r="82" ht="19.5" customHeight="1">
      <c r="B82" s="9"/>
    </row>
    <row r="83" ht="19.5" customHeight="1">
      <c r="B83" s="9"/>
    </row>
    <row r="84" ht="19.5" customHeight="1">
      <c r="B84" s="9"/>
    </row>
    <row r="85" ht="19.5" customHeight="1">
      <c r="B85" s="9"/>
    </row>
    <row r="86" ht="19.5" customHeight="1">
      <c r="B86" s="9"/>
    </row>
    <row r="87" ht="19.5" customHeight="1">
      <c r="B87" s="9"/>
    </row>
    <row r="88" ht="19.5" customHeight="1">
      <c r="B88" s="9"/>
    </row>
    <row r="89" ht="19.5" customHeight="1">
      <c r="B89" s="9"/>
    </row>
    <row r="90" ht="19.5" customHeight="1">
      <c r="B90" s="9"/>
    </row>
    <row r="91" ht="19.5" customHeight="1">
      <c r="B91" s="9"/>
    </row>
    <row r="92" ht="19.5" customHeight="1">
      <c r="B92" s="9"/>
    </row>
    <row r="93" ht="19.5" customHeight="1">
      <c r="B93" s="9"/>
    </row>
    <row r="94" ht="19.5" customHeight="1">
      <c r="B94" s="9"/>
    </row>
    <row r="95" ht="19.5" customHeight="1">
      <c r="B95" s="9"/>
    </row>
    <row r="96" ht="19.5" customHeight="1">
      <c r="B96" s="9"/>
    </row>
    <row r="97" ht="19.5" customHeight="1">
      <c r="B97" s="9"/>
    </row>
    <row r="98" ht="19.5" customHeight="1">
      <c r="B98" s="9"/>
    </row>
    <row r="99" ht="19.5" customHeight="1">
      <c r="B99" s="9"/>
    </row>
    <row r="100" ht="19.5" customHeight="1">
      <c r="B100" s="9"/>
    </row>
    <row r="101" ht="19.5" customHeight="1">
      <c r="B101" s="9"/>
    </row>
    <row r="102" ht="19.5" customHeight="1">
      <c r="B102" s="9"/>
    </row>
    <row r="103" ht="19.5" customHeight="1">
      <c r="B103" s="9"/>
    </row>
    <row r="104" ht="19.5" customHeight="1">
      <c r="B104" s="9"/>
    </row>
    <row r="105" ht="19.5" customHeight="1">
      <c r="B105" s="9"/>
    </row>
    <row r="106" ht="19.5" customHeight="1">
      <c r="B106" s="9"/>
    </row>
    <row r="107" ht="19.5" customHeight="1">
      <c r="B107" s="9"/>
    </row>
    <row r="108" ht="19.5" customHeight="1">
      <c r="B108" s="9"/>
    </row>
    <row r="109" ht="19.5" customHeight="1">
      <c r="B109" s="9"/>
    </row>
    <row r="110" ht="19.5" customHeight="1">
      <c r="B110" s="9"/>
    </row>
    <row r="111" ht="19.5" customHeight="1">
      <c r="B111" s="9"/>
    </row>
    <row r="112" ht="19.5" customHeight="1">
      <c r="B112" s="9"/>
    </row>
    <row r="113" ht="19.5" customHeight="1">
      <c r="B113" s="9"/>
    </row>
    <row r="114" ht="19.5" customHeight="1">
      <c r="B114" s="9"/>
    </row>
    <row r="115" ht="19.5" customHeight="1">
      <c r="B115" s="9"/>
    </row>
    <row r="116" ht="19.5" customHeight="1">
      <c r="B116" s="9"/>
    </row>
    <row r="117" ht="19.5" customHeight="1">
      <c r="B117" s="9"/>
    </row>
    <row r="118" ht="19.5" customHeight="1">
      <c r="B118" s="9"/>
    </row>
    <row r="119" ht="19.5" customHeight="1">
      <c r="B119" s="9"/>
    </row>
    <row r="120" ht="19.5" customHeight="1">
      <c r="B120" s="9"/>
    </row>
    <row r="121" ht="19.5" customHeight="1">
      <c r="B121" s="9"/>
    </row>
    <row r="122" ht="19.5" customHeight="1">
      <c r="B122" s="9"/>
    </row>
    <row r="123" ht="19.5" customHeight="1">
      <c r="B123" s="9"/>
    </row>
  </sheetData>
  <mergeCells count="4">
    <mergeCell ref="A1:E1"/>
    <mergeCell ref="A3:E3"/>
    <mergeCell ref="A4:B4"/>
    <mergeCell ref="A2:E2"/>
  </mergeCells>
  <printOptions/>
  <pageMargins left="1.85" right="0.75" top="1.05" bottom="1" header="0.75" footer="0.5"/>
  <pageSetup fitToHeight="1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</dc:creator>
  <cp:keywords/>
  <dc:description/>
  <cp:lastModifiedBy>Pat Burgess</cp:lastModifiedBy>
  <cp:lastPrinted>2008-01-29T17:07:03Z</cp:lastPrinted>
  <dcterms:created xsi:type="dcterms:W3CDTF">1998-08-04T18:09:09Z</dcterms:created>
  <dcterms:modified xsi:type="dcterms:W3CDTF">2008-01-29T17:13:17Z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-1823630406</vt:i4>
  </property>
  <property fmtid="{D5CDD505-2E9C-101B-9397-08002B2CF9AE}" pid="3" name="_EmailSubject">
    <vt:lpwstr>08 Budget </vt:lpwstr>
  </property>
  <property fmtid="{D5CDD505-2E9C-101B-9397-08002B2CF9AE}" pid="4" name="_AuthorEmail">
    <vt:lpwstr>kathie.titzler@cbfwa.org</vt:lpwstr>
  </property>
  <property fmtid="{D5CDD505-2E9C-101B-9397-08002B2CF9AE}" pid="5" name="_AuthorEmailDisplayName">
    <vt:lpwstr>Kathie Titzler</vt:lpwstr>
  </property>
  <property fmtid="{D5CDD505-2E9C-101B-9397-08002B2CF9AE}" pid="6" name="_PreviousAdHocReviewCycleID">
    <vt:i4>2033249880</vt:i4>
  </property>
  <property fmtid="{D5CDD505-2E9C-101B-9397-08002B2CF9AE}" pid="7" name="_ReviewingToolsShownOnce">
    <vt:lpwstr/>
  </property>
</Properties>
</file>