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65431" windowWidth="15195" windowHeight="11640" firstSheet="1" activeTab="1"/>
  </bookViews>
  <sheets>
    <sheet name="199206100-Summary" sheetId="1" state="hidden" r:id="rId1"/>
    <sheet name="WE Category Summary" sheetId="2" r:id="rId2"/>
    <sheet name="WE Category" sheetId="3" r:id="rId3"/>
    <sheet name="WE Summary" sheetId="4" r:id="rId4"/>
    <sheet name="Acreage Information" sheetId="5" r:id="rId5"/>
    <sheet name="Work Element Mapping" sheetId="6" r:id="rId6"/>
  </sheets>
  <definedNames>
    <definedName name="_xlnm.Print_Area" localSheetId="4">'Acreage Information'!$A$1:$E$37</definedName>
    <definedName name="_xlnm.Print_Area" localSheetId="1">'WE Category Summary'!$A$1:$Y$46</definedName>
    <definedName name="_xlnm.Print_Area" localSheetId="5">'Work Element Mapping'!$A$1:$B$72</definedName>
  </definedNames>
  <calcPr fullCalcOnLoad="1"/>
</workbook>
</file>

<file path=xl/sharedStrings.xml><?xml version="1.0" encoding="utf-8"?>
<sst xmlns="http://schemas.openxmlformats.org/spreadsheetml/2006/main" count="8794" uniqueCount="263">
  <si>
    <t>Improve/Relocate Road</t>
  </si>
  <si>
    <t>Produce/Submit Scientific Findings Report</t>
  </si>
  <si>
    <t>Mark/Tag Animals</t>
  </si>
  <si>
    <t>Submit/Acquire Data</t>
  </si>
  <si>
    <t>1996-094-01</t>
  </si>
  <si>
    <t>1998-003-00</t>
  </si>
  <si>
    <t>Grand Total</t>
  </si>
  <si>
    <t>1990-044-01 Sum</t>
  </si>
  <si>
    <t>1990-092-00 Sum</t>
  </si>
  <si>
    <t>1991-060-00 Sum</t>
  </si>
  <si>
    <t>1991-061-00 Sum</t>
  </si>
  <si>
    <t>1991-078-00 Sum</t>
  </si>
  <si>
    <t>1992-048-00 Sum</t>
  </si>
  <si>
    <t>1992-059-00 Sum</t>
  </si>
  <si>
    <t>1992-061-00 Sum</t>
  </si>
  <si>
    <t>1992-062-00 Sum</t>
  </si>
  <si>
    <t>1992-068-00 Sum</t>
  </si>
  <si>
    <t>1994-044-00 Sum</t>
  </si>
  <si>
    <t>1995-057-00 Sum</t>
  </si>
  <si>
    <t>1995-057-01 Sum</t>
  </si>
  <si>
    <t>1995-057-02 Sum</t>
  </si>
  <si>
    <t>1995-060-01 Sum</t>
  </si>
  <si>
    <t>1996-080-00 Sum</t>
  </si>
  <si>
    <t>1996-094-01 Sum</t>
  </si>
  <si>
    <t>1998-003-00 Sum</t>
  </si>
  <si>
    <t>1998-022-00 Sum</t>
  </si>
  <si>
    <t>2000-009-00 Sum</t>
  </si>
  <si>
    <t>2000-016-00 Sum</t>
  </si>
  <si>
    <t>2000-021-00 Sum</t>
  </si>
  <si>
    <t>2000-026-00 Sum</t>
  </si>
  <si>
    <t>2000-027-00 Sum</t>
  </si>
  <si>
    <t>2001-033-00 Sum</t>
  </si>
  <si>
    <t>2002-014-00 Sum</t>
  </si>
  <si>
    <t>2003-012-00 Sum</t>
  </si>
  <si>
    <t>2006-003-00 Sum</t>
  </si>
  <si>
    <t>2006-004-00 Sum</t>
  </si>
  <si>
    <t>2006-005-00 Sum</t>
  </si>
  <si>
    <t>1998-022-00</t>
  </si>
  <si>
    <t>2000-009-00</t>
  </si>
  <si>
    <t>2000-016-00</t>
  </si>
  <si>
    <t>2000-021-00</t>
  </si>
  <si>
    <t>2000-026-00</t>
  </si>
  <si>
    <t>2000-027-00</t>
  </si>
  <si>
    <t>2001-033-00</t>
  </si>
  <si>
    <t>2002-014-00</t>
  </si>
  <si>
    <t>Develop Alternative Water Source</t>
  </si>
  <si>
    <t>2003-012-00</t>
  </si>
  <si>
    <t>Shillapoo Wildlife Area</t>
  </si>
  <si>
    <t>2006-003-00</t>
  </si>
  <si>
    <t>Desert Wildlife Area O&amp;M</t>
  </si>
  <si>
    <t>2006-004-00</t>
  </si>
  <si>
    <t>Wenas Wildlife Area O&amp;M</t>
  </si>
  <si>
    <t>Project Number</t>
  </si>
  <si>
    <t xml:space="preserve">Project Title </t>
  </si>
  <si>
    <t xml:space="preserve">1990-044-01 </t>
  </si>
  <si>
    <t xml:space="preserve">Lake Creek Land Acquisition </t>
  </si>
  <si>
    <t>CDAT</t>
  </si>
  <si>
    <t xml:space="preserve">1990-092-00 </t>
  </si>
  <si>
    <t>CTUIR</t>
  </si>
  <si>
    <t xml:space="preserve">1991-060-00 </t>
  </si>
  <si>
    <t>Pend Oreille Wetlands Acquisition (Flying Goose O&amp;M)</t>
  </si>
  <si>
    <t>KT</t>
  </si>
  <si>
    <t xml:space="preserve">1991-061-00 </t>
  </si>
  <si>
    <t>Swanson Lakes Wildlife Area O&amp;M</t>
  </si>
  <si>
    <t>WDFW</t>
  </si>
  <si>
    <t xml:space="preserve">1991-078-00 </t>
  </si>
  <si>
    <t xml:space="preserve">Burlington Bottoms Wildlife Mitigation </t>
  </si>
  <si>
    <t>ODFW</t>
  </si>
  <si>
    <t xml:space="preserve">1992-048-00 </t>
  </si>
  <si>
    <t>Hellsgate Big Game Winter Range</t>
  </si>
  <si>
    <t>CCT</t>
  </si>
  <si>
    <t>Amazon Basin/Eugene Wetlands</t>
  </si>
  <si>
    <t>TNC</t>
  </si>
  <si>
    <t xml:space="preserve">Albeni Falls Wildlife Mitigation </t>
  </si>
  <si>
    <t xml:space="preserve">1992-062-00 </t>
  </si>
  <si>
    <t xml:space="preserve">Lower Yakima Valley Riparian/Wetland Restoration </t>
  </si>
  <si>
    <t>YN</t>
  </si>
  <si>
    <t xml:space="preserve">1992-068-00 </t>
  </si>
  <si>
    <t>Willamette Wildlife Mitigation</t>
  </si>
  <si>
    <t xml:space="preserve">1994-044-00 </t>
  </si>
  <si>
    <t xml:space="preserve">Sagebrush Flat Wildlife Mitigation </t>
  </si>
  <si>
    <t xml:space="preserve">1995-057-00 </t>
  </si>
  <si>
    <t>Southern Idaho Wildlife Mitigation</t>
  </si>
  <si>
    <t>IDFG</t>
  </si>
  <si>
    <t xml:space="preserve">1995-057-01 </t>
  </si>
  <si>
    <t xml:space="preserve">1995-057-02 </t>
  </si>
  <si>
    <t>SBT</t>
  </si>
  <si>
    <t xml:space="preserve">1995-060-01 </t>
  </si>
  <si>
    <t xml:space="preserve">1996-080-00 </t>
  </si>
  <si>
    <t>NE Oregon Wildlife Project (Precious Lands)</t>
  </si>
  <si>
    <t>NPT</t>
  </si>
  <si>
    <t xml:space="preserve">1996-094-01 </t>
  </si>
  <si>
    <t>Scotch Creek Wildlife Mitigation</t>
  </si>
  <si>
    <t xml:space="preserve">1998-003-00 </t>
  </si>
  <si>
    <t xml:space="preserve">Spokane Tribe Wildlife Mitigation </t>
  </si>
  <si>
    <t>STOI</t>
  </si>
  <si>
    <t xml:space="preserve">1998-022-00 </t>
  </si>
  <si>
    <t xml:space="preserve">Pine Creek/Wagner Management </t>
  </si>
  <si>
    <t>CTWSI</t>
  </si>
  <si>
    <t xml:space="preserve">2000-009-00 </t>
  </si>
  <si>
    <t xml:space="preserve">Logan Valley Wildlife Mitigation </t>
  </si>
  <si>
    <t>BPT</t>
  </si>
  <si>
    <t xml:space="preserve">2000-016-00 </t>
  </si>
  <si>
    <t>Tualatin National Wildlife Refuge Additions</t>
  </si>
  <si>
    <t>USFWS</t>
  </si>
  <si>
    <t xml:space="preserve">2000-021-00 </t>
  </si>
  <si>
    <t xml:space="preserve">Ladd Marsh </t>
  </si>
  <si>
    <t xml:space="preserve">2000-026-00 </t>
  </si>
  <si>
    <t>Rainwater Wildlife Area</t>
  </si>
  <si>
    <t xml:space="preserve">2000-027-00 </t>
  </si>
  <si>
    <t>Acquisition of Malheur Wildlife Mitigation Site</t>
  </si>
  <si>
    <t xml:space="preserve">2001-033-00 </t>
  </si>
  <si>
    <t>Hangman Creek Wildlife Restoration</t>
  </si>
  <si>
    <t xml:space="preserve">2002-014-00 </t>
  </si>
  <si>
    <t xml:space="preserve">Sunnyside Wildlife Mitigation </t>
  </si>
  <si>
    <t xml:space="preserve">2006-003-00 </t>
  </si>
  <si>
    <t xml:space="preserve">2006-005-00 </t>
  </si>
  <si>
    <t>Asotin Wildlife Area O&amp;M</t>
  </si>
  <si>
    <t>Acreage Managed Under the Project</t>
  </si>
  <si>
    <t xml:space="preserve">Acreage Managed Under Each Wildlife Project </t>
  </si>
  <si>
    <t>Acreage does not include the 35,000 ac BLM and 4,937 ac State grazing leases that BPT manage in conjunction with this project</t>
  </si>
  <si>
    <t xml:space="preserve">Acreage taken from WDFW's website - this is the size of the entire Desert WMA.  FY06 metrics suggest work was done on approximately 89 acres of the WMA.  </t>
  </si>
  <si>
    <t>Comments</t>
  </si>
  <si>
    <t>KTOI</t>
  </si>
  <si>
    <t>1992-061-00 CDAT Sum</t>
  </si>
  <si>
    <t>1992-061-00 IDFG Sum</t>
  </si>
  <si>
    <t>1992-061-00 KT Sum</t>
  </si>
  <si>
    <t>1992-061-00 KTOI Sum</t>
  </si>
  <si>
    <t>Work Category</t>
  </si>
  <si>
    <t>WE Category</t>
  </si>
  <si>
    <t>Work Element</t>
  </si>
  <si>
    <t>Habitat Enhancement</t>
  </si>
  <si>
    <t>Enhance Nutrients Instream</t>
  </si>
  <si>
    <t>Decommission Road</t>
  </si>
  <si>
    <t>Remove Mine Tailings</t>
  </si>
  <si>
    <t>Develop Pond</t>
  </si>
  <si>
    <t>Install Fish Screen</t>
  </si>
  <si>
    <t>Remove/Install Diversion</t>
  </si>
  <si>
    <t>Install Fish Passage Structure</t>
  </si>
  <si>
    <t>Remove/Modify Dam</t>
  </si>
  <si>
    <t>Install Siphon</t>
  </si>
  <si>
    <t>Upland Erosion and Sedimentation Control</t>
  </si>
  <si>
    <t>Habitat Maintenance</t>
  </si>
  <si>
    <t>Trap and Haul</t>
  </si>
  <si>
    <t>Install Fish Monitoring Equipment</t>
  </si>
  <si>
    <t>Disseminate Raw &amp; Summary Data</t>
  </si>
  <si>
    <t>Produce Research / Evaluation Findings Report</t>
  </si>
  <si>
    <t xml:space="preserve">Other </t>
  </si>
  <si>
    <t>"Other" and any WE's that are not listed above</t>
  </si>
  <si>
    <t xml:space="preserve">Purchase Land </t>
  </si>
  <si>
    <t>RM &amp;E and Data Management</t>
  </si>
  <si>
    <t>Land Acquisition/Conservation Easement</t>
  </si>
  <si>
    <t xml:space="preserve">Install Flow Measuring Device </t>
  </si>
  <si>
    <t xml:space="preserve">Project Administration </t>
  </si>
  <si>
    <t xml:space="preserve">Environmental Compliance </t>
  </si>
  <si>
    <t>WE Budget Total*</t>
  </si>
  <si>
    <t>2006-005-00</t>
  </si>
  <si>
    <t>ProjectNumber</t>
  </si>
  <si>
    <t>WorkStatementElementID</t>
  </si>
  <si>
    <t>WorkElementID</t>
  </si>
  <si>
    <t>WorkElementName</t>
  </si>
  <si>
    <t>1990-044-01</t>
  </si>
  <si>
    <t>Produce Pisces Status Report</t>
  </si>
  <si>
    <t>Produce Annual Report</t>
  </si>
  <si>
    <t>Planning and Coordination</t>
  </si>
  <si>
    <t>Manage and Administer Projects</t>
  </si>
  <si>
    <t>Coordination</t>
  </si>
  <si>
    <t>Outreach and Education</t>
  </si>
  <si>
    <t>Produce Inventory or Assessment</t>
  </si>
  <si>
    <t>Maintain Terrestrial Structure</t>
  </si>
  <si>
    <t>Maintain Vegetation</t>
  </si>
  <si>
    <t>Remove Debris</t>
  </si>
  <si>
    <t>Remove vegetation</t>
  </si>
  <si>
    <t>Land Acquisition / Conservation Easement</t>
  </si>
  <si>
    <t>Conduct Pre-Acquisition Activities</t>
  </si>
  <si>
    <t>Environmental Compliance</t>
  </si>
  <si>
    <t>Produce Environmental Compliance Documentation</t>
  </si>
  <si>
    <t>Land Purchase</t>
  </si>
  <si>
    <t>1990-092-00</t>
  </si>
  <si>
    <t>Wanaket Wildlife Area</t>
  </si>
  <si>
    <t>Operate/Maintain Facility</t>
  </si>
  <si>
    <t>Investigate Trespass</t>
  </si>
  <si>
    <t>Plant Vegetation</t>
  </si>
  <si>
    <t>Other</t>
  </si>
  <si>
    <t>Produce Status Report</t>
  </si>
  <si>
    <t>RM &amp; E and Data Management</t>
  </si>
  <si>
    <t>Collect/Generate/Validate Field and Lab Data</t>
  </si>
  <si>
    <t>Provide Public Access/Information</t>
  </si>
  <si>
    <t>1991-060-00</t>
  </si>
  <si>
    <t>Create/Manage/Maintain Database</t>
  </si>
  <si>
    <t>Analyze/Interpret Data</t>
  </si>
  <si>
    <t>1991-061-00</t>
  </si>
  <si>
    <t>Operate and Maintain Habitat/Passage</t>
  </si>
  <si>
    <t>Lease Land</t>
  </si>
  <si>
    <t>1991-078-00</t>
  </si>
  <si>
    <t>Produce Design and/or Specifications</t>
  </si>
  <si>
    <t>Create, Restore, and/or Enhance Wetland</t>
  </si>
  <si>
    <t>1992-048-00</t>
  </si>
  <si>
    <t>Produce Plan</t>
  </si>
  <si>
    <t>Prepare HEP Report</t>
  </si>
  <si>
    <t>Install Fence</t>
  </si>
  <si>
    <t>Project Administration</t>
  </si>
  <si>
    <t>Disseminate Raw/Summary Data and Results</t>
  </si>
  <si>
    <t>1992-059-00</t>
  </si>
  <si>
    <t>Remove or Relocate Predaceous Animals</t>
  </si>
  <si>
    <t>Conduct Controlled Burn</t>
  </si>
  <si>
    <t>1992-061-00</t>
  </si>
  <si>
    <t>Provide Technical Review</t>
  </si>
  <si>
    <t>Replace/Maintain Instream Structure</t>
  </si>
  <si>
    <t>Identify and Select Projects</t>
  </si>
  <si>
    <t>Project Sponsor</t>
  </si>
  <si>
    <t>Develop RM&amp;E Methods and Designs</t>
  </si>
  <si>
    <t>Enhance Floodplain</t>
  </si>
  <si>
    <t>Practice No-till and Conservation Tillage Systems</t>
  </si>
  <si>
    <t>Remove or Relocate Non-predaceous Animals</t>
  </si>
  <si>
    <t>Develop Terrestrial Habitat Features</t>
  </si>
  <si>
    <t>1992-062-00</t>
  </si>
  <si>
    <t xml:space="preserve"> Oct05</t>
  </si>
  <si>
    <t xml:space="preserve"> Nov05</t>
  </si>
  <si>
    <t xml:space="preserve"> Dec05</t>
  </si>
  <si>
    <t xml:space="preserve"> Jan06</t>
  </si>
  <si>
    <t xml:space="preserve"> Feb06</t>
  </si>
  <si>
    <t xml:space="preserve"> Mar06</t>
  </si>
  <si>
    <t xml:space="preserve"> Apr06</t>
  </si>
  <si>
    <t xml:space="preserve"> May06</t>
  </si>
  <si>
    <t xml:space="preserve"> Jun06</t>
  </si>
  <si>
    <t xml:space="preserve"> Jul06</t>
  </si>
  <si>
    <t xml:space="preserve"> Aug06</t>
  </si>
  <si>
    <t xml:space="preserve"> Sep06</t>
  </si>
  <si>
    <t>Spending By Fiscal Year Month</t>
  </si>
  <si>
    <t>ContractNumber</t>
  </si>
  <si>
    <t>1992-068-00</t>
  </si>
  <si>
    <t>Realign, Connect, and/or Create Channel</t>
  </si>
  <si>
    <t>Increase Instream Habitat Complexity</t>
  </si>
  <si>
    <t>Install Flow Measuring Device</t>
  </si>
  <si>
    <t>1994-044-00</t>
  </si>
  <si>
    <t>1995-057-00</t>
  </si>
  <si>
    <t>1995-057-01</t>
  </si>
  <si>
    <t>1995-057-02</t>
  </si>
  <si>
    <t>1995-060-01</t>
  </si>
  <si>
    <t>Iskuulpa Watershed Project</t>
  </si>
  <si>
    <t>1996-080-00</t>
  </si>
  <si>
    <t>Land Acquisition/ Conservation Easement</t>
  </si>
  <si>
    <t>RM&amp;E and Data Management</t>
  </si>
  <si>
    <t>Project Title</t>
  </si>
  <si>
    <t xml:space="preserve">Number of Acres </t>
  </si>
  <si>
    <t>Work Category Budget</t>
  </si>
  <si>
    <t>Percent of Total Budget</t>
  </si>
  <si>
    <t xml:space="preserve">Total </t>
  </si>
  <si>
    <t>Caveats and Method Detail</t>
  </si>
  <si>
    <t xml:space="preserve">1) This analysis was performed at the project level; the majority of the projects represent several acquisitions that have occurred over a period of time.   </t>
  </si>
  <si>
    <t>2) Pisces only has data on work elements which began after 9/30/04.</t>
  </si>
  <si>
    <t>5) Cost per acre analysis does not take into account the "life stage" of the acquisition (i.e. how recently was the property acquired?  What phase is the project in - enhancement vs. maintenance?).</t>
  </si>
  <si>
    <t xml:space="preserve">6) Acres do not necessarily reflect the biological value of the land nor do they reflect the different challenges associated with managing different types of terrain in different locations.  </t>
  </si>
  <si>
    <t xml:space="preserve">3) Work Category Budgets are based on the sum of the monthly work element budgets for October 2005 through September 2006.  The monthly work element budgets were determined through the use of the work element start and end dates and the effective work element budget estimate.  For example, if a work element was 12 months in duration and the work element budget estimate was $120,000, each monthly work element budget would be $10,000.  This approach assumes a flat spending rate across the work element period.  For work elements that were initiated before FY06 or extended into FY07, only the porportion of the work element that occured in FY06 is included in this analysis. For example, if only three months of the work element period fell within FY06, then the FY06 budget for the example work element would be $30,000. The effective work element budget is the updated work element budget estimate when available, otherwise it is the planned work element budget estimate.   </t>
  </si>
  <si>
    <t xml:space="preserve">DRAFT - FY06 Wildlife Project Costs </t>
  </si>
  <si>
    <t xml:space="preserve">Total Minus Habitat Enhancement and Land Acquisition/ Conservation Easement Work Elements </t>
  </si>
  <si>
    <t>Cost Per Acre without Habitat Enhancement and Land Acquisition/ Conservation Easement Work Element Costs</t>
  </si>
  <si>
    <t>4) There is a variation in the structure of the wildlife projects included in this analysis, and this variation should be taken into account when reviewing the results.  For example, some projects include programmatic tasks, such as the pursuit of additional acquisitions or coordination with other entities.  In other cases, there is a separate project that funds these programmatic tasks.</t>
  </si>
  <si>
    <t xml:space="preserve">Total Minus Land Acquisition/ Conservation Easement Work Elements </t>
  </si>
  <si>
    <t>Cost Per Acre without Land Acquisition/ Conservation Easement Work Element Costs</t>
  </si>
  <si>
    <t>Revised Work Category Mapping for December 2006 Wildlife Project Costs Analysis</t>
  </si>
  <si>
    <t xml:space="preserve">Data extracted from Pisces on 11/29/06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</si>
</sst>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15">
    <font>
      <sz val="10"/>
      <name val="Arial"/>
      <family val="0"/>
    </font>
    <font>
      <sz val="8"/>
      <name val="Arial"/>
      <family val="0"/>
    </font>
    <font>
      <b/>
      <sz val="10"/>
      <name val="Arial"/>
      <family val="2"/>
    </font>
    <font>
      <b/>
      <sz val="16"/>
      <name val="Arial"/>
      <family val="0"/>
    </font>
    <font>
      <b/>
      <sz val="8"/>
      <name val="Arial"/>
      <family val="0"/>
    </font>
    <font>
      <b/>
      <sz val="12"/>
      <name val="Arial"/>
      <family val="0"/>
    </font>
    <font>
      <u val="single"/>
      <sz val="10"/>
      <color indexed="36"/>
      <name val="Arial"/>
      <family val="0"/>
    </font>
    <font>
      <u val="single"/>
      <sz val="10"/>
      <color indexed="12"/>
      <name val="Arial"/>
      <family val="0"/>
    </font>
    <font>
      <sz val="11"/>
      <name val="Arial"/>
      <family val="2"/>
    </font>
    <font>
      <b/>
      <sz val="11"/>
      <name val="Arial"/>
      <family val="2"/>
    </font>
    <font>
      <sz val="12"/>
      <name val="Arial"/>
      <family val="2"/>
    </font>
    <font>
      <sz val="12"/>
      <color indexed="8"/>
      <name val="Arial"/>
      <family val="2"/>
    </font>
    <font>
      <sz val="12"/>
      <color indexed="10"/>
      <name val="Arial"/>
      <family val="2"/>
    </font>
    <font>
      <sz val="16"/>
      <name val="Arial"/>
      <family val="0"/>
    </font>
    <font>
      <b/>
      <sz val="22"/>
      <name val="Arial"/>
      <family val="2"/>
    </font>
  </fonts>
  <fills count="3">
    <fill>
      <patternFill/>
    </fill>
    <fill>
      <patternFill patternType="gray125"/>
    </fill>
    <fill>
      <patternFill patternType="solid">
        <fgColor indexed="22"/>
        <bgColor indexed="64"/>
      </patternFill>
    </fill>
  </fills>
  <borders count="55">
    <border>
      <left/>
      <right/>
      <top/>
      <bottom/>
      <diagonal/>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style="thin">
        <color indexed="8"/>
      </bottom>
    </border>
    <border>
      <left style="thin">
        <color indexed="8"/>
      </left>
      <right>
        <color indexed="63"/>
      </right>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style="thin"/>
      <bottom>
        <color indexed="63"/>
      </bottom>
    </border>
    <border>
      <left>
        <color indexed="63"/>
      </left>
      <right>
        <color indexed="63"/>
      </right>
      <top style="thin"/>
      <bottom>
        <color indexed="63"/>
      </bottom>
    </border>
    <border>
      <left style="medium">
        <color indexed="8"/>
      </left>
      <right style="medium">
        <color indexed="8"/>
      </right>
      <top style="thin">
        <color indexed="8"/>
      </top>
      <bottom style="thin"/>
    </border>
    <border>
      <left style="medium">
        <color indexed="8"/>
      </left>
      <right style="medium">
        <color indexed="8"/>
      </right>
      <top style="thin">
        <color indexed="8"/>
      </top>
      <bottom style="medium">
        <color indexed="8"/>
      </bottom>
    </border>
    <border>
      <left style="medium">
        <color indexed="8"/>
      </left>
      <right style="medium"/>
      <top style="medium">
        <color indexed="8"/>
      </top>
      <bottom style="medium">
        <color indexed="8"/>
      </bottom>
    </border>
    <border>
      <left style="medium">
        <color indexed="8"/>
      </left>
      <right style="medium"/>
      <top>
        <color indexed="63"/>
      </top>
      <bottom>
        <color indexed="63"/>
      </bottom>
    </border>
    <border>
      <left style="medium">
        <color indexed="8"/>
      </left>
      <right style="medium"/>
      <top style="thin">
        <color indexed="8"/>
      </top>
      <bottom>
        <color indexed="63"/>
      </bottom>
    </border>
    <border>
      <left style="medium">
        <color indexed="8"/>
      </left>
      <right style="medium"/>
      <top style="thin"/>
      <bottom>
        <color indexed="63"/>
      </bottom>
    </border>
    <border>
      <left style="medium">
        <color indexed="8"/>
      </left>
      <right style="medium"/>
      <top style="thin">
        <color indexed="8"/>
      </top>
      <bottom style="medium">
        <color indexed="8"/>
      </bottom>
    </border>
    <border>
      <left style="medium"/>
      <right>
        <color indexed="63"/>
      </right>
      <top style="medium">
        <color indexed="8"/>
      </top>
      <bottom style="medium">
        <color indexed="8"/>
      </bottom>
    </border>
    <border>
      <left style="thin">
        <color indexed="8"/>
      </left>
      <right style="medium"/>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top style="medium">
        <color indexed="8"/>
      </top>
      <bottom style="medium">
        <color indexed="8"/>
      </bottom>
    </border>
    <border>
      <left style="medium"/>
      <right>
        <color indexed="63"/>
      </right>
      <top>
        <color indexed="63"/>
      </top>
      <bottom>
        <color indexed="63"/>
      </bottom>
    </border>
    <border>
      <left style="thin">
        <color indexed="8"/>
      </left>
      <right style="medium"/>
      <top>
        <color indexed="63"/>
      </top>
      <bottom>
        <color indexed="63"/>
      </bottom>
    </border>
    <border>
      <left>
        <color indexed="63"/>
      </left>
      <right style="medium"/>
      <top>
        <color indexed="63"/>
      </top>
      <bottom>
        <color indexed="63"/>
      </bottom>
    </border>
    <border>
      <left style="medium"/>
      <right>
        <color indexed="63"/>
      </right>
      <top style="thin">
        <color indexed="8"/>
      </top>
      <bottom>
        <color indexed="63"/>
      </bottom>
    </border>
    <border>
      <left style="thin">
        <color indexed="8"/>
      </left>
      <right style="medium"/>
      <top style="thin">
        <color indexed="8"/>
      </top>
      <bottom>
        <color indexed="63"/>
      </bottom>
    </border>
    <border>
      <left>
        <color indexed="63"/>
      </left>
      <right style="medium"/>
      <top style="thin">
        <color indexed="8"/>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style="thin">
        <color indexed="8"/>
      </top>
      <bottom style="medium"/>
    </border>
    <border>
      <left style="medium"/>
      <right>
        <color indexed="63"/>
      </right>
      <top style="thin">
        <color indexed="8"/>
      </top>
      <bottom style="medium"/>
    </border>
    <border>
      <left style="thin">
        <color indexed="8"/>
      </left>
      <right style="medium"/>
      <top style="thin">
        <color indexed="8"/>
      </top>
      <bottom style="medium"/>
    </border>
    <border>
      <left style="thin">
        <color indexed="8"/>
      </left>
      <right>
        <color indexed="63"/>
      </right>
      <top style="thin">
        <color indexed="8"/>
      </top>
      <bottom style="medium"/>
    </border>
    <border>
      <left>
        <color indexed="63"/>
      </left>
      <right>
        <color indexed="63"/>
      </right>
      <top style="thin">
        <color indexed="8"/>
      </top>
      <bottom style="medium"/>
    </border>
    <border>
      <left style="thin"/>
      <right>
        <color indexed="63"/>
      </right>
      <top style="thin"/>
      <bottom>
        <color indexed="63"/>
      </bottom>
    </border>
    <border>
      <left style="thin">
        <color indexed="8"/>
      </left>
      <right style="thin">
        <color indexed="8"/>
      </right>
      <top style="thin">
        <color indexed="8"/>
      </top>
      <bottom style="thin"/>
    </border>
    <border>
      <left style="thin"/>
      <right>
        <color indexed="63"/>
      </right>
      <top style="thin">
        <color indexed="8"/>
      </top>
      <bottom style="thin"/>
    </border>
    <border>
      <left style="thin">
        <color indexed="8"/>
      </left>
      <right>
        <color indexed="63"/>
      </right>
      <top style="thin">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0" fillId="0" borderId="1" xfId="0" applyBorder="1" applyAlignment="1">
      <alignment/>
    </xf>
    <xf numFmtId="0" fontId="0" fillId="0" borderId="2" xfId="0" applyBorder="1" applyAlignment="1">
      <alignment/>
    </xf>
    <xf numFmtId="1" fontId="0" fillId="0" borderId="0" xfId="0" applyNumberFormat="1" applyAlignment="1">
      <alignment/>
    </xf>
    <xf numFmtId="164" fontId="0" fillId="0" borderId="1" xfId="0" applyNumberFormat="1" applyBorder="1" applyAlignment="1">
      <alignment/>
    </xf>
    <xf numFmtId="164" fontId="0" fillId="0" borderId="3" xfId="0" applyNumberFormat="1" applyBorder="1" applyAlignment="1">
      <alignment/>
    </xf>
    <xf numFmtId="164" fontId="0" fillId="0" borderId="4" xfId="0" applyNumberFormat="1" applyBorder="1" applyAlignment="1">
      <alignment/>
    </xf>
    <xf numFmtId="164" fontId="0" fillId="0" borderId="0" xfId="0" applyNumberFormat="1" applyAlignment="1">
      <alignment/>
    </xf>
    <xf numFmtId="0" fontId="2" fillId="0" borderId="0" xfId="0" applyFont="1" applyAlignment="1">
      <alignment/>
    </xf>
    <xf numFmtId="164" fontId="2" fillId="0" borderId="0" xfId="0" applyNumberFormat="1" applyFont="1" applyAlignment="1">
      <alignment/>
    </xf>
    <xf numFmtId="164" fontId="2" fillId="0" borderId="4" xfId="0" applyNumberFormat="1" applyFont="1" applyBorder="1" applyAlignment="1">
      <alignment/>
    </xf>
    <xf numFmtId="164" fontId="2" fillId="0" borderId="1" xfId="0" applyNumberFormat="1" applyFont="1" applyBorder="1" applyAlignment="1">
      <alignment/>
    </xf>
    <xf numFmtId="164" fontId="2" fillId="0" borderId="3" xfId="0" applyNumberFormat="1" applyFont="1" applyBorder="1" applyAlignment="1">
      <alignment/>
    </xf>
    <xf numFmtId="0" fontId="2" fillId="0" borderId="1" xfId="0" applyFont="1" applyBorder="1" applyAlignment="1">
      <alignment/>
    </xf>
    <xf numFmtId="0" fontId="2" fillId="0" borderId="5" xfId="0" applyFont="1" applyBorder="1" applyAlignment="1">
      <alignment/>
    </xf>
    <xf numFmtId="0" fontId="2" fillId="2" borderId="1" xfId="0" applyFont="1" applyFill="1" applyBorder="1" applyAlignment="1">
      <alignment/>
    </xf>
    <xf numFmtId="0" fontId="0" fillId="0" borderId="0" xfId="0" applyFill="1" applyBorder="1" applyAlignment="1">
      <alignment/>
    </xf>
    <xf numFmtId="1" fontId="2" fillId="2" borderId="6" xfId="0" applyNumberFormat="1" applyFont="1" applyFill="1" applyBorder="1" applyAlignment="1">
      <alignment/>
    </xf>
    <xf numFmtId="0" fontId="4" fillId="2" borderId="7" xfId="0" applyFont="1" applyFill="1" applyBorder="1" applyAlignment="1">
      <alignment/>
    </xf>
    <xf numFmtId="0" fontId="1" fillId="2" borderId="8" xfId="0" applyFont="1" applyFill="1" applyBorder="1" applyAlignment="1">
      <alignment/>
    </xf>
    <xf numFmtId="0" fontId="1" fillId="2" borderId="9" xfId="0" applyFont="1" applyFill="1" applyBorder="1" applyAlignment="1">
      <alignment/>
    </xf>
    <xf numFmtId="0" fontId="1" fillId="0" borderId="0" xfId="0" applyFont="1" applyAlignment="1">
      <alignment/>
    </xf>
    <xf numFmtId="0" fontId="5" fillId="2" borderId="8" xfId="0" applyFont="1" applyFill="1" applyBorder="1" applyAlignment="1">
      <alignment horizontal="center"/>
    </xf>
    <xf numFmtId="1" fontId="2" fillId="2" borderId="10" xfId="0" applyNumberFormat="1" applyFont="1" applyFill="1" applyBorder="1" applyAlignment="1">
      <alignment horizontal="right"/>
    </xf>
    <xf numFmtId="1" fontId="2" fillId="2" borderId="0" xfId="0" applyNumberFormat="1" applyFont="1" applyFill="1" applyBorder="1" applyAlignment="1">
      <alignment horizontal="right"/>
    </xf>
    <xf numFmtId="164" fontId="2" fillId="0" borderId="11" xfId="0" applyNumberFormat="1" applyFont="1" applyBorder="1" applyAlignment="1">
      <alignment/>
    </xf>
    <xf numFmtId="164" fontId="2" fillId="0" borderId="12" xfId="0" applyNumberFormat="1" applyFont="1" applyBorder="1" applyAlignment="1">
      <alignment/>
    </xf>
    <xf numFmtId="164" fontId="2" fillId="0" borderId="13" xfId="0" applyNumberFormat="1" applyFont="1" applyBorder="1" applyAlignment="1">
      <alignment/>
    </xf>
    <xf numFmtId="0" fontId="2" fillId="0" borderId="11" xfId="0" applyFont="1" applyBorder="1" applyAlignment="1">
      <alignment/>
    </xf>
    <xf numFmtId="0" fontId="2" fillId="0" borderId="14" xfId="0" applyFont="1" applyBorder="1" applyAlignment="1">
      <alignment/>
    </xf>
    <xf numFmtId="0" fontId="2" fillId="2" borderId="1" xfId="0" applyFont="1" applyFill="1" applyBorder="1" applyAlignment="1">
      <alignment/>
    </xf>
    <xf numFmtId="0" fontId="0" fillId="0" borderId="10" xfId="0" applyBorder="1" applyAlignment="1">
      <alignment/>
    </xf>
    <xf numFmtId="0" fontId="2" fillId="0" borderId="3" xfId="0" applyFont="1" applyBorder="1" applyAlignment="1">
      <alignment/>
    </xf>
    <xf numFmtId="0" fontId="0" fillId="0" borderId="0" xfId="0" applyAlignment="1">
      <alignment wrapText="1"/>
    </xf>
    <xf numFmtId="3" fontId="2" fillId="0" borderId="0" xfId="0" applyNumberFormat="1" applyFont="1" applyAlignment="1">
      <alignment/>
    </xf>
    <xf numFmtId="1" fontId="3" fillId="0" borderId="15" xfId="0" applyNumberFormat="1" applyFont="1" applyBorder="1" applyAlignment="1">
      <alignment wrapText="1"/>
    </xf>
    <xf numFmtId="0" fontId="0" fillId="0" borderId="0" xfId="0" applyFill="1" applyAlignment="1">
      <alignment/>
    </xf>
    <xf numFmtId="0" fontId="2" fillId="0" borderId="1" xfId="0" applyFont="1" applyBorder="1" applyAlignment="1">
      <alignment/>
    </xf>
    <xf numFmtId="0" fontId="2" fillId="0" borderId="0" xfId="0" applyFont="1" applyFill="1" applyAlignment="1">
      <alignment/>
    </xf>
    <xf numFmtId="0" fontId="0" fillId="0" borderId="0" xfId="0" applyFill="1" applyAlignment="1">
      <alignment wrapText="1"/>
    </xf>
    <xf numFmtId="3" fontId="2" fillId="0" borderId="0" xfId="0" applyNumberFormat="1" applyFont="1" applyFill="1" applyAlignment="1">
      <alignment/>
    </xf>
    <xf numFmtId="164" fontId="2" fillId="0" borderId="0" xfId="0" applyNumberFormat="1" applyFont="1" applyFill="1" applyAlignment="1">
      <alignment/>
    </xf>
    <xf numFmtId="164" fontId="2" fillId="0" borderId="4" xfId="0" applyNumberFormat="1" applyFont="1" applyBorder="1" applyAlignment="1">
      <alignment/>
    </xf>
    <xf numFmtId="164" fontId="2" fillId="0" borderId="1" xfId="0" applyNumberFormat="1" applyFont="1" applyBorder="1" applyAlignment="1">
      <alignment/>
    </xf>
    <xf numFmtId="164" fontId="2" fillId="0" borderId="3" xfId="0" applyNumberFormat="1" applyFont="1" applyBorder="1" applyAlignment="1">
      <alignment/>
    </xf>
    <xf numFmtId="0" fontId="0" fillId="0" borderId="6" xfId="0" applyBorder="1" applyAlignment="1">
      <alignment/>
    </xf>
    <xf numFmtId="0" fontId="2" fillId="0" borderId="6" xfId="0" applyFont="1" applyBorder="1" applyAlignment="1">
      <alignment/>
    </xf>
    <xf numFmtId="0" fontId="2" fillId="0" borderId="6" xfId="0" applyFont="1" applyBorder="1" applyAlignment="1">
      <alignment/>
    </xf>
    <xf numFmtId="0" fontId="2" fillId="0" borderId="5" xfId="0" applyFont="1" applyBorder="1" applyAlignment="1">
      <alignment/>
    </xf>
    <xf numFmtId="164" fontId="8" fillId="0" borderId="0" xfId="0" applyNumberFormat="1" applyFont="1" applyAlignment="1">
      <alignment/>
    </xf>
    <xf numFmtId="164" fontId="9" fillId="0" borderId="0" xfId="0" applyNumberFormat="1" applyFont="1" applyAlignment="1">
      <alignment/>
    </xf>
    <xf numFmtId="164" fontId="8" fillId="0" borderId="0" xfId="0" applyNumberFormat="1" applyFont="1" applyAlignment="1">
      <alignment/>
    </xf>
    <xf numFmtId="164" fontId="8" fillId="0" borderId="0" xfId="0" applyNumberFormat="1" applyFont="1" applyAlignment="1">
      <alignment wrapText="1"/>
    </xf>
    <xf numFmtId="164" fontId="0" fillId="0" borderId="0" xfId="0" applyNumberFormat="1" applyAlignment="1">
      <alignment wrapText="1"/>
    </xf>
    <xf numFmtId="164" fontId="0" fillId="0" borderId="0" xfId="0" applyNumberFormat="1" applyAlignment="1">
      <alignment/>
    </xf>
    <xf numFmtId="164" fontId="8" fillId="2" borderId="3" xfId="0" applyNumberFormat="1" applyFont="1" applyFill="1" applyBorder="1" applyAlignment="1">
      <alignment horizontal="center" wrapText="1"/>
    </xf>
    <xf numFmtId="1" fontId="3" fillId="0" borderId="16" xfId="0" applyNumberFormat="1" applyFont="1" applyBorder="1" applyAlignment="1">
      <alignment wrapText="1"/>
    </xf>
    <xf numFmtId="164" fontId="8" fillId="2" borderId="17" xfId="0" applyNumberFormat="1" applyFont="1" applyFill="1" applyBorder="1" applyAlignment="1">
      <alignment/>
    </xf>
    <xf numFmtId="164" fontId="8" fillId="0" borderId="18" xfId="0" applyNumberFormat="1" applyFont="1" applyBorder="1" applyAlignment="1">
      <alignment/>
    </xf>
    <xf numFmtId="164" fontId="8" fillId="2" borderId="18" xfId="0" applyNumberFormat="1" applyFont="1" applyFill="1" applyBorder="1" applyAlignment="1">
      <alignment/>
    </xf>
    <xf numFmtId="0" fontId="10" fillId="2" borderId="1" xfId="0" applyFont="1" applyFill="1" applyBorder="1" applyAlignment="1">
      <alignment/>
    </xf>
    <xf numFmtId="3" fontId="10" fillId="2" borderId="6" xfId="0" applyNumberFormat="1" applyFont="1" applyFill="1" applyBorder="1" applyAlignment="1">
      <alignment/>
    </xf>
    <xf numFmtId="164" fontId="8" fillId="0" borderId="18" xfId="0" applyNumberFormat="1" applyFont="1" applyFill="1" applyBorder="1" applyAlignment="1">
      <alignment/>
    </xf>
    <xf numFmtId="164" fontId="8" fillId="0" borderId="19" xfId="0" applyNumberFormat="1" applyFont="1" applyFill="1" applyBorder="1" applyAlignment="1">
      <alignment/>
    </xf>
    <xf numFmtId="164" fontId="8" fillId="2" borderId="0" xfId="0" applyNumberFormat="1" applyFont="1" applyFill="1" applyBorder="1" applyAlignment="1">
      <alignment horizontal="center"/>
    </xf>
    <xf numFmtId="164" fontId="8" fillId="0" borderId="3" xfId="0" applyNumberFormat="1" applyFont="1" applyBorder="1" applyAlignment="1">
      <alignment horizontal="center" wrapText="1"/>
    </xf>
    <xf numFmtId="164" fontId="8" fillId="2" borderId="3" xfId="0" applyNumberFormat="1" applyFont="1" applyFill="1" applyBorder="1" applyAlignment="1">
      <alignment horizontal="center"/>
    </xf>
    <xf numFmtId="164" fontId="8" fillId="0" borderId="3" xfId="0" applyNumberFormat="1" applyFont="1" applyBorder="1" applyAlignment="1">
      <alignment horizontal="center"/>
    </xf>
    <xf numFmtId="164" fontId="8" fillId="0" borderId="3" xfId="0" applyNumberFormat="1" applyFont="1" applyFill="1" applyBorder="1" applyAlignment="1">
      <alignment horizontal="center" wrapText="1"/>
    </xf>
    <xf numFmtId="164" fontId="8" fillId="0" borderId="3" xfId="0" applyNumberFormat="1" applyFont="1" applyFill="1" applyBorder="1" applyAlignment="1">
      <alignment horizontal="center"/>
    </xf>
    <xf numFmtId="164" fontId="8" fillId="0" borderId="20" xfId="0" applyNumberFormat="1" applyFont="1" applyFill="1" applyBorder="1" applyAlignment="1">
      <alignment horizontal="center" wrapText="1"/>
    </xf>
    <xf numFmtId="164" fontId="8" fillId="0" borderId="18" xfId="0" applyNumberFormat="1" applyFont="1" applyBorder="1" applyAlignment="1">
      <alignment wrapText="1"/>
    </xf>
    <xf numFmtId="164" fontId="8" fillId="2" borderId="18" xfId="0" applyNumberFormat="1" applyFont="1" applyFill="1" applyBorder="1" applyAlignment="1">
      <alignment wrapText="1"/>
    </xf>
    <xf numFmtId="164" fontId="8" fillId="0" borderId="18" xfId="0" applyNumberFormat="1" applyFont="1" applyFill="1" applyBorder="1" applyAlignment="1">
      <alignment wrapText="1"/>
    </xf>
    <xf numFmtId="164" fontId="8" fillId="0" borderId="19" xfId="0" applyNumberFormat="1" applyFont="1" applyFill="1" applyBorder="1" applyAlignment="1">
      <alignment wrapText="1"/>
    </xf>
    <xf numFmtId="164" fontId="8" fillId="2" borderId="21" xfId="0" applyNumberFormat="1" applyFont="1" applyFill="1" applyBorder="1" applyAlignment="1">
      <alignment/>
    </xf>
    <xf numFmtId="1" fontId="3" fillId="0" borderId="16" xfId="0" applyNumberFormat="1" applyFont="1" applyBorder="1" applyAlignment="1">
      <alignment wrapText="1"/>
    </xf>
    <xf numFmtId="164" fontId="8" fillId="2" borderId="17" xfId="0" applyNumberFormat="1" applyFont="1" applyFill="1" applyBorder="1" applyAlignment="1">
      <alignment horizontal="center"/>
    </xf>
    <xf numFmtId="164" fontId="8" fillId="0" borderId="18" xfId="0" applyNumberFormat="1" applyFont="1" applyBorder="1" applyAlignment="1">
      <alignment horizontal="center" wrapText="1"/>
    </xf>
    <xf numFmtId="164" fontId="8" fillId="2" borderId="18" xfId="0" applyNumberFormat="1" applyFont="1" applyFill="1" applyBorder="1" applyAlignment="1">
      <alignment horizontal="center"/>
    </xf>
    <xf numFmtId="164" fontId="8" fillId="2" borderId="18" xfId="0" applyNumberFormat="1" applyFont="1" applyFill="1" applyBorder="1" applyAlignment="1">
      <alignment horizontal="center" wrapText="1"/>
    </xf>
    <xf numFmtId="164" fontId="8" fillId="0" borderId="18" xfId="0" applyNumberFormat="1" applyFont="1" applyBorder="1" applyAlignment="1">
      <alignment horizontal="center"/>
    </xf>
    <xf numFmtId="164" fontId="8" fillId="0" borderId="18" xfId="0" applyNumberFormat="1" applyFont="1" applyFill="1" applyBorder="1" applyAlignment="1">
      <alignment horizontal="center" wrapText="1"/>
    </xf>
    <xf numFmtId="164" fontId="8" fillId="0" borderId="18" xfId="0" applyNumberFormat="1" applyFont="1" applyFill="1" applyBorder="1" applyAlignment="1">
      <alignment horizontal="center"/>
    </xf>
    <xf numFmtId="164" fontId="8" fillId="0" borderId="19" xfId="0" applyNumberFormat="1" applyFont="1" applyFill="1" applyBorder="1" applyAlignment="1">
      <alignment horizontal="center" wrapText="1"/>
    </xf>
    <xf numFmtId="164" fontId="8" fillId="2" borderId="22" xfId="0" applyNumberFormat="1" applyFont="1" applyFill="1" applyBorder="1" applyAlignment="1">
      <alignment horizontal="center" wrapText="1"/>
    </xf>
    <xf numFmtId="3" fontId="3" fillId="0" borderId="23" xfId="0" applyNumberFormat="1" applyFont="1" applyFill="1" applyBorder="1" applyAlignment="1">
      <alignment horizontal="center" wrapText="1"/>
    </xf>
    <xf numFmtId="3" fontId="8" fillId="2" borderId="24" xfId="0" applyNumberFormat="1" applyFont="1" applyFill="1" applyBorder="1" applyAlignment="1">
      <alignment horizontal="center"/>
    </xf>
    <xf numFmtId="3" fontId="8" fillId="0" borderId="25" xfId="0" applyNumberFormat="1" applyFont="1" applyBorder="1" applyAlignment="1">
      <alignment horizontal="center" wrapText="1"/>
    </xf>
    <xf numFmtId="3" fontId="8" fillId="2" borderId="25" xfId="0" applyNumberFormat="1" applyFont="1" applyFill="1" applyBorder="1" applyAlignment="1">
      <alignment horizontal="center"/>
    </xf>
    <xf numFmtId="3" fontId="8" fillId="2" borderId="25" xfId="0" applyNumberFormat="1" applyFont="1" applyFill="1" applyBorder="1" applyAlignment="1">
      <alignment horizontal="center" wrapText="1"/>
    </xf>
    <xf numFmtId="3" fontId="8" fillId="0" borderId="25" xfId="0" applyNumberFormat="1" applyFont="1" applyBorder="1" applyAlignment="1">
      <alignment horizontal="center"/>
    </xf>
    <xf numFmtId="3" fontId="8" fillId="0" borderId="25" xfId="0" applyNumberFormat="1" applyFont="1" applyFill="1" applyBorder="1" applyAlignment="1">
      <alignment horizontal="center" wrapText="1"/>
    </xf>
    <xf numFmtId="3" fontId="8" fillId="0" borderId="25" xfId="0" applyNumberFormat="1" applyFont="1" applyFill="1" applyBorder="1" applyAlignment="1">
      <alignment horizontal="center"/>
    </xf>
    <xf numFmtId="3" fontId="8" fillId="0" borderId="26" xfId="0" applyNumberFormat="1" applyFont="1" applyFill="1" applyBorder="1" applyAlignment="1">
      <alignment horizontal="center" wrapText="1"/>
    </xf>
    <xf numFmtId="3" fontId="8" fillId="2" borderId="27" xfId="0" applyNumberFormat="1" applyFont="1" applyFill="1" applyBorder="1" applyAlignment="1">
      <alignment horizontal="center" wrapText="1"/>
    </xf>
    <xf numFmtId="0" fontId="0" fillId="0" borderId="0" xfId="0" applyAlignment="1">
      <alignment horizontal="center" wrapText="1"/>
    </xf>
    <xf numFmtId="1" fontId="5" fillId="0" borderId="28" xfId="0" applyNumberFormat="1" applyFont="1" applyBorder="1" applyAlignment="1">
      <alignment horizontal="center" wrapText="1"/>
    </xf>
    <xf numFmtId="1" fontId="5" fillId="0" borderId="29" xfId="0" applyNumberFormat="1" applyFont="1" applyBorder="1" applyAlignment="1">
      <alignment horizontal="center" wrapText="1"/>
    </xf>
    <xf numFmtId="1" fontId="5" fillId="0" borderId="30" xfId="0" applyNumberFormat="1" applyFont="1" applyBorder="1" applyAlignment="1">
      <alignment horizontal="center" wrapText="1"/>
    </xf>
    <xf numFmtId="1" fontId="5" fillId="0" borderId="31" xfId="0" applyNumberFormat="1" applyFont="1" applyBorder="1" applyAlignment="1">
      <alignment horizontal="center" wrapText="1"/>
    </xf>
    <xf numFmtId="1" fontId="3" fillId="0" borderId="32" xfId="0" applyNumberFormat="1" applyFont="1" applyBorder="1" applyAlignment="1">
      <alignment horizontal="center" wrapText="1"/>
    </xf>
    <xf numFmtId="164" fontId="8" fillId="2" borderId="33" xfId="0" applyNumberFormat="1" applyFont="1" applyFill="1" applyBorder="1" applyAlignment="1">
      <alignment horizontal="center"/>
    </xf>
    <xf numFmtId="9" fontId="8" fillId="2" borderId="34" xfId="0" applyNumberFormat="1" applyFont="1" applyFill="1" applyBorder="1" applyAlignment="1">
      <alignment horizontal="center"/>
    </xf>
    <xf numFmtId="9" fontId="8" fillId="2" borderId="10" xfId="0" applyNumberFormat="1" applyFont="1" applyFill="1" applyBorder="1" applyAlignment="1">
      <alignment horizontal="center"/>
    </xf>
    <xf numFmtId="164" fontId="8" fillId="2" borderId="35" xfId="0" applyNumberFormat="1" applyFont="1" applyFill="1" applyBorder="1" applyAlignment="1">
      <alignment horizontal="center"/>
    </xf>
    <xf numFmtId="164" fontId="8" fillId="0" borderId="36" xfId="0" applyNumberFormat="1" applyFont="1" applyBorder="1" applyAlignment="1">
      <alignment horizontal="center" wrapText="1"/>
    </xf>
    <xf numFmtId="9" fontId="8" fillId="0" borderId="37" xfId="0" applyNumberFormat="1" applyFont="1" applyFill="1" applyBorder="1" applyAlignment="1">
      <alignment horizontal="center"/>
    </xf>
    <xf numFmtId="9" fontId="8" fillId="0" borderId="1" xfId="0" applyNumberFormat="1" applyFont="1" applyFill="1" applyBorder="1" applyAlignment="1">
      <alignment horizontal="center"/>
    </xf>
    <xf numFmtId="164" fontId="8" fillId="0" borderId="38" xfId="0" applyNumberFormat="1" applyFont="1" applyBorder="1" applyAlignment="1">
      <alignment horizontal="center" wrapText="1"/>
    </xf>
    <xf numFmtId="164" fontId="8" fillId="2" borderId="36" xfId="0" applyNumberFormat="1" applyFont="1" applyFill="1" applyBorder="1" applyAlignment="1">
      <alignment horizontal="center"/>
    </xf>
    <xf numFmtId="9" fontId="8" fillId="2" borderId="37" xfId="0" applyNumberFormat="1" applyFont="1" applyFill="1" applyBorder="1" applyAlignment="1">
      <alignment horizontal="center"/>
    </xf>
    <xf numFmtId="9" fontId="8" fillId="2" borderId="1" xfId="0" applyNumberFormat="1" applyFont="1" applyFill="1" applyBorder="1" applyAlignment="1">
      <alignment horizontal="center"/>
    </xf>
    <xf numFmtId="164" fontId="8" fillId="2" borderId="38" xfId="0" applyNumberFormat="1" applyFont="1" applyFill="1" applyBorder="1" applyAlignment="1">
      <alignment horizontal="center"/>
    </xf>
    <xf numFmtId="164" fontId="8" fillId="2" borderId="36" xfId="0" applyNumberFormat="1" applyFont="1" applyFill="1" applyBorder="1" applyAlignment="1">
      <alignment horizontal="center" wrapText="1"/>
    </xf>
    <xf numFmtId="164" fontId="8" fillId="2" borderId="38" xfId="0" applyNumberFormat="1" applyFont="1" applyFill="1" applyBorder="1" applyAlignment="1">
      <alignment horizontal="center" wrapText="1"/>
    </xf>
    <xf numFmtId="164" fontId="8" fillId="0" borderId="36" xfId="0" applyNumberFormat="1" applyFont="1" applyBorder="1" applyAlignment="1">
      <alignment horizontal="center"/>
    </xf>
    <xf numFmtId="164" fontId="8" fillId="0" borderId="38" xfId="0" applyNumberFormat="1" applyFont="1" applyBorder="1" applyAlignment="1">
      <alignment horizontal="center"/>
    </xf>
    <xf numFmtId="164" fontId="8" fillId="0" borderId="36" xfId="0" applyNumberFormat="1" applyFont="1" applyFill="1" applyBorder="1" applyAlignment="1">
      <alignment horizontal="center" wrapText="1"/>
    </xf>
    <xf numFmtId="164" fontId="8" fillId="0" borderId="38" xfId="0" applyNumberFormat="1" applyFont="1" applyFill="1" applyBorder="1" applyAlignment="1">
      <alignment horizontal="center" wrapText="1"/>
    </xf>
    <xf numFmtId="164" fontId="8" fillId="0" borderId="36" xfId="0" applyNumberFormat="1" applyFont="1" applyFill="1" applyBorder="1" applyAlignment="1">
      <alignment horizontal="center"/>
    </xf>
    <xf numFmtId="164" fontId="8" fillId="0" borderId="38" xfId="0" applyNumberFormat="1" applyFont="1" applyFill="1" applyBorder="1" applyAlignment="1">
      <alignment horizontal="center"/>
    </xf>
    <xf numFmtId="164" fontId="8" fillId="0" borderId="39" xfId="0" applyNumberFormat="1" applyFont="1" applyFill="1" applyBorder="1" applyAlignment="1">
      <alignment horizontal="center" wrapText="1"/>
    </xf>
    <xf numFmtId="164" fontId="8" fillId="0" borderId="40" xfId="0" applyNumberFormat="1" applyFont="1" applyFill="1" applyBorder="1" applyAlignment="1">
      <alignment horizontal="center" wrapText="1"/>
    </xf>
    <xf numFmtId="164" fontId="8" fillId="2" borderId="41" xfId="0" applyNumberFormat="1" applyFont="1" applyFill="1" applyBorder="1" applyAlignment="1">
      <alignment horizontal="center"/>
    </xf>
    <xf numFmtId="164" fontId="8" fillId="2" borderId="22" xfId="0" applyNumberFormat="1" applyFont="1" applyFill="1" applyBorder="1" applyAlignment="1">
      <alignment horizontal="center"/>
    </xf>
    <xf numFmtId="164" fontId="8" fillId="2" borderId="42" xfId="0" applyNumberFormat="1" applyFont="1" applyFill="1" applyBorder="1" applyAlignment="1">
      <alignment horizontal="center"/>
    </xf>
    <xf numFmtId="9" fontId="8" fillId="2" borderId="43" xfId="0" applyNumberFormat="1" applyFont="1" applyFill="1" applyBorder="1" applyAlignment="1">
      <alignment horizontal="center"/>
    </xf>
    <xf numFmtId="9" fontId="8" fillId="2" borderId="44" xfId="0" applyNumberFormat="1" applyFont="1" applyFill="1" applyBorder="1" applyAlignment="1">
      <alignment horizontal="center"/>
    </xf>
    <xf numFmtId="164" fontId="8" fillId="2" borderId="45" xfId="0" applyNumberFormat="1" applyFont="1" applyFill="1" applyBorder="1" applyAlignment="1">
      <alignment horizontal="center"/>
    </xf>
    <xf numFmtId="0" fontId="0" fillId="0" borderId="0" xfId="0" applyAlignment="1">
      <alignment horizontal="center"/>
    </xf>
    <xf numFmtId="0" fontId="5" fillId="0" borderId="0" xfId="0" applyFont="1" applyAlignment="1">
      <alignment/>
    </xf>
    <xf numFmtId="0" fontId="10" fillId="0" borderId="0" xfId="0" applyFont="1" applyAlignment="1">
      <alignment/>
    </xf>
    <xf numFmtId="0" fontId="5" fillId="2" borderId="6" xfId="0" applyFont="1" applyFill="1" applyBorder="1" applyAlignment="1">
      <alignment vertical="top" wrapText="1"/>
    </xf>
    <xf numFmtId="0" fontId="11" fillId="0" borderId="6" xfId="0" applyFont="1" applyBorder="1" applyAlignment="1">
      <alignment vertical="top" wrapText="1"/>
    </xf>
    <xf numFmtId="0" fontId="12" fillId="2" borderId="6" xfId="0" applyFont="1" applyFill="1" applyBorder="1" applyAlignment="1">
      <alignment vertical="top" wrapText="1"/>
    </xf>
    <xf numFmtId="0" fontId="10" fillId="0" borderId="6" xfId="0" applyFont="1" applyFill="1" applyBorder="1" applyAlignment="1">
      <alignment vertical="top" wrapText="1"/>
    </xf>
    <xf numFmtId="0" fontId="11" fillId="0" borderId="6" xfId="0" applyFont="1" applyFill="1" applyBorder="1" applyAlignment="1">
      <alignment vertical="top" wrapText="1"/>
    </xf>
    <xf numFmtId="0" fontId="11" fillId="2" borderId="6" xfId="0" applyFont="1" applyFill="1" applyBorder="1" applyAlignment="1">
      <alignment vertical="top" wrapText="1"/>
    </xf>
    <xf numFmtId="0" fontId="10" fillId="0" borderId="1" xfId="0" applyFont="1" applyBorder="1" applyAlignment="1">
      <alignment/>
    </xf>
    <xf numFmtId="0" fontId="10" fillId="0" borderId="1" xfId="0" applyFont="1" applyBorder="1" applyAlignment="1">
      <alignment wrapText="1"/>
    </xf>
    <xf numFmtId="3" fontId="10" fillId="0" borderId="6" xfId="0" applyNumberFormat="1" applyFont="1" applyBorder="1" applyAlignment="1">
      <alignment/>
    </xf>
    <xf numFmtId="0" fontId="10" fillId="2" borderId="1" xfId="0" applyFont="1" applyFill="1" applyBorder="1" applyAlignment="1">
      <alignment wrapText="1"/>
    </xf>
    <xf numFmtId="0" fontId="10" fillId="0" borderId="1" xfId="0" applyFont="1" applyFill="1" applyBorder="1" applyAlignment="1">
      <alignment/>
    </xf>
    <xf numFmtId="0" fontId="10" fillId="0" borderId="1" xfId="0" applyFont="1" applyFill="1" applyBorder="1" applyAlignment="1">
      <alignment wrapText="1"/>
    </xf>
    <xf numFmtId="3" fontId="10" fillId="0" borderId="6" xfId="0" applyNumberFormat="1" applyFont="1" applyFill="1" applyBorder="1" applyAlignment="1">
      <alignment/>
    </xf>
    <xf numFmtId="3" fontId="10" fillId="2" borderId="6" xfId="0" applyNumberFormat="1" applyFont="1" applyFill="1" applyBorder="1" applyAlignment="1">
      <alignment wrapText="1"/>
    </xf>
    <xf numFmtId="3" fontId="10" fillId="0" borderId="6" xfId="0" applyNumberFormat="1" applyFont="1" applyFill="1" applyBorder="1" applyAlignment="1">
      <alignment wrapText="1"/>
    </xf>
    <xf numFmtId="0" fontId="10" fillId="0" borderId="46" xfId="0" applyFont="1" applyFill="1" applyBorder="1" applyAlignment="1">
      <alignment/>
    </xf>
    <xf numFmtId="0" fontId="10" fillId="0" borderId="2" xfId="0" applyFont="1" applyFill="1" applyBorder="1" applyAlignment="1">
      <alignment wrapText="1"/>
    </xf>
    <xf numFmtId="0" fontId="10" fillId="2" borderId="5" xfId="0" applyFont="1" applyFill="1" applyBorder="1" applyAlignment="1">
      <alignment/>
    </xf>
    <xf numFmtId="0" fontId="10" fillId="2" borderId="47" xfId="0" applyFont="1" applyFill="1" applyBorder="1" applyAlignment="1">
      <alignment/>
    </xf>
    <xf numFmtId="0" fontId="10" fillId="0" borderId="5" xfId="0" applyFont="1" applyFill="1" applyBorder="1" applyAlignment="1">
      <alignment/>
    </xf>
    <xf numFmtId="0" fontId="10" fillId="2" borderId="48" xfId="0" applyFont="1" applyFill="1" applyBorder="1" applyAlignment="1">
      <alignment/>
    </xf>
    <xf numFmtId="0" fontId="10" fillId="2" borderId="49" xfId="0" applyFont="1" applyFill="1" applyBorder="1" applyAlignment="1">
      <alignment/>
    </xf>
    <xf numFmtId="0" fontId="3" fillId="0" borderId="0" xfId="0" applyFont="1" applyAlignment="1">
      <alignment/>
    </xf>
    <xf numFmtId="0" fontId="13" fillId="0" borderId="0" xfId="0" applyFont="1" applyAlignment="1">
      <alignment wrapText="1"/>
    </xf>
    <xf numFmtId="1" fontId="13" fillId="0" borderId="0" xfId="0" applyNumberFormat="1" applyFont="1" applyAlignment="1">
      <alignment/>
    </xf>
    <xf numFmtId="0" fontId="13" fillId="0" borderId="0" xfId="0" applyFont="1" applyAlignment="1">
      <alignment/>
    </xf>
    <xf numFmtId="3" fontId="3" fillId="0" borderId="0" xfId="0" applyNumberFormat="1" applyFont="1" applyAlignment="1">
      <alignment/>
    </xf>
    <xf numFmtId="3" fontId="3" fillId="0" borderId="6" xfId="0" applyNumberFormat="1" applyFont="1" applyFill="1" applyBorder="1" applyAlignment="1">
      <alignment horizontal="center" wrapText="1"/>
    </xf>
    <xf numFmtId="0" fontId="10" fillId="2" borderId="1" xfId="0" applyFont="1" applyFill="1" applyBorder="1" applyAlignment="1">
      <alignment horizontal="center"/>
    </xf>
    <xf numFmtId="3" fontId="10" fillId="2" borderId="6" xfId="0" applyNumberFormat="1" applyFont="1" applyFill="1" applyBorder="1" applyAlignment="1">
      <alignment horizontal="center"/>
    </xf>
    <xf numFmtId="0" fontId="10" fillId="0" borderId="1" xfId="0" applyFont="1" applyBorder="1" applyAlignment="1">
      <alignment horizontal="center" wrapText="1"/>
    </xf>
    <xf numFmtId="3" fontId="10" fillId="0" borderId="6" xfId="0" applyNumberFormat="1" applyFont="1" applyBorder="1" applyAlignment="1">
      <alignment horizontal="center"/>
    </xf>
    <xf numFmtId="0" fontId="10" fillId="2" borderId="1" xfId="0" applyFont="1" applyFill="1" applyBorder="1" applyAlignment="1">
      <alignment horizontal="center" wrapText="1"/>
    </xf>
    <xf numFmtId="0" fontId="10" fillId="0" borderId="1" xfId="0" applyFont="1" applyBorder="1" applyAlignment="1">
      <alignment horizontal="center"/>
    </xf>
    <xf numFmtId="0" fontId="10" fillId="0" borderId="1" xfId="0" applyFont="1" applyFill="1" applyBorder="1" applyAlignment="1">
      <alignment horizontal="center" wrapText="1"/>
    </xf>
    <xf numFmtId="3" fontId="10" fillId="0" borderId="6" xfId="0" applyNumberFormat="1" applyFont="1" applyFill="1" applyBorder="1" applyAlignment="1">
      <alignment horizontal="center"/>
    </xf>
    <xf numFmtId="0" fontId="10" fillId="0" borderId="1" xfId="0" applyFont="1" applyFill="1" applyBorder="1" applyAlignment="1">
      <alignment horizontal="center"/>
    </xf>
    <xf numFmtId="0" fontId="10" fillId="0"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9" xfId="0" applyFont="1" applyFill="1" applyBorder="1" applyAlignment="1">
      <alignment horizontal="center" wrapText="1"/>
    </xf>
    <xf numFmtId="1" fontId="3" fillId="0" borderId="15" xfId="0" applyNumberFormat="1" applyFont="1" applyBorder="1" applyAlignment="1">
      <alignment horizontal="center" wrapText="1"/>
    </xf>
    <xf numFmtId="0" fontId="14" fillId="0" borderId="0" xfId="0" applyFont="1" applyAlignment="1">
      <alignment/>
    </xf>
    <xf numFmtId="164" fontId="8" fillId="0" borderId="0" xfId="0" applyNumberFormat="1" applyFont="1" applyAlignment="1">
      <alignment wrapText="1"/>
    </xf>
    <xf numFmtId="0" fontId="0" fillId="0" borderId="0" xfId="0" applyAlignment="1">
      <alignment/>
    </xf>
    <xf numFmtId="0" fontId="0" fillId="0" borderId="0" xfId="0" applyAlignment="1">
      <alignment wrapText="1"/>
    </xf>
    <xf numFmtId="0" fontId="3" fillId="0" borderId="50" xfId="0" applyFont="1" applyBorder="1" applyAlignment="1">
      <alignment horizontal="center"/>
    </xf>
    <xf numFmtId="0" fontId="3" fillId="0" borderId="51" xfId="0" applyFont="1" applyBorder="1" applyAlignment="1">
      <alignment horizontal="center"/>
    </xf>
    <xf numFmtId="0" fontId="3" fillId="0" borderId="52" xfId="0" applyFont="1" applyBorder="1" applyAlignment="1">
      <alignment horizontal="center"/>
    </xf>
    <xf numFmtId="0" fontId="3" fillId="0" borderId="53" xfId="0" applyFont="1" applyBorder="1" applyAlignment="1">
      <alignment horizontal="center" wrapText="1"/>
    </xf>
    <xf numFmtId="0" fontId="3" fillId="0" borderId="54"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S262"/>
  <sheetViews>
    <sheetView workbookViewId="0" topLeftCell="A1">
      <selection activeCell="C3" sqref="C3"/>
    </sheetView>
  </sheetViews>
  <sheetFormatPr defaultColWidth="9.140625" defaultRowHeight="12.75"/>
  <cols>
    <col min="1" max="1" width="2.28125" style="0" customWidth="1"/>
    <col min="2" max="2" width="13.140625" style="0" customWidth="1"/>
    <col min="3" max="3" width="18.421875" style="0" customWidth="1"/>
  </cols>
  <sheetData>
    <row r="2" spans="7:19" ht="15.75">
      <c r="G2" s="18"/>
      <c r="H2" s="19"/>
      <c r="I2" s="19"/>
      <c r="J2" s="19"/>
      <c r="K2" s="19"/>
      <c r="L2" s="19"/>
      <c r="M2" s="22" t="s">
        <v>229</v>
      </c>
      <c r="N2" s="19"/>
      <c r="O2" s="19"/>
      <c r="P2" s="19"/>
      <c r="Q2" s="19"/>
      <c r="R2" s="20"/>
      <c r="S2" s="16"/>
    </row>
    <row r="3" spans="2:19" ht="12.75">
      <c r="B3" s="15" t="s">
        <v>157</v>
      </c>
      <c r="C3" s="30" t="s">
        <v>230</v>
      </c>
      <c r="D3" s="15" t="s">
        <v>158</v>
      </c>
      <c r="E3" s="15" t="s">
        <v>159</v>
      </c>
      <c r="F3" s="15" t="s">
        <v>160</v>
      </c>
      <c r="G3" s="23" t="s">
        <v>217</v>
      </c>
      <c r="H3" s="24" t="s">
        <v>218</v>
      </c>
      <c r="I3" s="24" t="s">
        <v>219</v>
      </c>
      <c r="J3" s="24" t="s">
        <v>220</v>
      </c>
      <c r="K3" s="24" t="s">
        <v>221</v>
      </c>
      <c r="L3" s="24" t="s">
        <v>222</v>
      </c>
      <c r="M3" s="24" t="s">
        <v>223</v>
      </c>
      <c r="N3" s="24" t="s">
        <v>224</v>
      </c>
      <c r="O3" s="24" t="s">
        <v>225</v>
      </c>
      <c r="P3" s="24" t="s">
        <v>226</v>
      </c>
      <c r="Q3" s="24" t="s">
        <v>227</v>
      </c>
      <c r="R3" s="24" t="s">
        <v>228</v>
      </c>
      <c r="S3" s="17" t="s">
        <v>6</v>
      </c>
    </row>
    <row r="4" spans="2:19" ht="12.75">
      <c r="B4" s="1" t="s">
        <v>206</v>
      </c>
      <c r="C4" s="1">
        <v>5520</v>
      </c>
      <c r="D4" s="1">
        <v>704</v>
      </c>
      <c r="E4" s="1">
        <v>47</v>
      </c>
      <c r="F4" s="1" t="s">
        <v>182</v>
      </c>
      <c r="G4" s="4">
        <v>212.3288</v>
      </c>
      <c r="H4" s="5">
        <v>205.4795</v>
      </c>
      <c r="I4" s="5">
        <v>212.3288</v>
      </c>
      <c r="J4" s="5">
        <v>212.3288</v>
      </c>
      <c r="K4" s="5">
        <v>191.7808</v>
      </c>
      <c r="L4" s="5">
        <v>212.3288</v>
      </c>
      <c r="M4" s="5">
        <v>205.4795</v>
      </c>
      <c r="N4" s="5">
        <v>212.3288</v>
      </c>
      <c r="O4" s="5">
        <v>205.4795</v>
      </c>
      <c r="P4" s="5"/>
      <c r="Q4" s="5"/>
      <c r="R4" s="5"/>
      <c r="S4" s="6">
        <v>1869.8633</v>
      </c>
    </row>
    <row r="5" spans="2:19" ht="12.75">
      <c r="B5" s="2"/>
      <c r="C5" s="1">
        <v>5520</v>
      </c>
      <c r="D5" s="1">
        <v>705</v>
      </c>
      <c r="E5" s="1">
        <v>47</v>
      </c>
      <c r="F5" s="1" t="s">
        <v>182</v>
      </c>
      <c r="G5" s="4">
        <v>169.863</v>
      </c>
      <c r="H5" s="5">
        <v>164.3836</v>
      </c>
      <c r="I5" s="5">
        <v>169.863</v>
      </c>
      <c r="J5" s="5">
        <v>169.863</v>
      </c>
      <c r="K5" s="5">
        <v>153.4247</v>
      </c>
      <c r="L5" s="5">
        <v>169.863</v>
      </c>
      <c r="M5" s="5">
        <v>164.3836</v>
      </c>
      <c r="N5" s="5">
        <v>169.863</v>
      </c>
      <c r="O5" s="5">
        <v>164.3836</v>
      </c>
      <c r="P5" s="5"/>
      <c r="Q5" s="5"/>
      <c r="R5" s="5"/>
      <c r="S5" s="6">
        <v>1495.8905</v>
      </c>
    </row>
    <row r="6" spans="2:19" ht="12.75">
      <c r="B6" s="2"/>
      <c r="C6" s="1">
        <v>5520</v>
      </c>
      <c r="D6" s="1">
        <v>706</v>
      </c>
      <c r="E6" s="1">
        <v>47</v>
      </c>
      <c r="F6" s="1" t="s">
        <v>182</v>
      </c>
      <c r="G6" s="4">
        <v>169.863</v>
      </c>
      <c r="H6" s="5">
        <v>164.3836</v>
      </c>
      <c r="I6" s="5">
        <v>169.863</v>
      </c>
      <c r="J6" s="5">
        <v>169.863</v>
      </c>
      <c r="K6" s="5">
        <v>153.4247</v>
      </c>
      <c r="L6" s="5">
        <v>169.863</v>
      </c>
      <c r="M6" s="5">
        <v>164.3836</v>
      </c>
      <c r="N6" s="5">
        <v>169.863</v>
      </c>
      <c r="O6" s="5">
        <v>164.3836</v>
      </c>
      <c r="P6" s="5"/>
      <c r="Q6" s="5"/>
      <c r="R6" s="5"/>
      <c r="S6" s="6">
        <v>1495.8905</v>
      </c>
    </row>
    <row r="7" spans="2:19" ht="12.75">
      <c r="B7" s="2"/>
      <c r="C7" s="1">
        <v>5520</v>
      </c>
      <c r="D7" s="1">
        <v>707</v>
      </c>
      <c r="E7" s="1">
        <v>47</v>
      </c>
      <c r="F7" s="1" t="s">
        <v>182</v>
      </c>
      <c r="G7" s="4">
        <v>169.863</v>
      </c>
      <c r="H7" s="5">
        <v>164.3836</v>
      </c>
      <c r="I7" s="5">
        <v>169.863</v>
      </c>
      <c r="J7" s="5">
        <v>169.863</v>
      </c>
      <c r="K7" s="5">
        <v>153.4247</v>
      </c>
      <c r="L7" s="5">
        <v>169.863</v>
      </c>
      <c r="M7" s="5">
        <v>164.3836</v>
      </c>
      <c r="N7" s="5">
        <v>169.863</v>
      </c>
      <c r="O7" s="5">
        <v>164.3836</v>
      </c>
      <c r="P7" s="5"/>
      <c r="Q7" s="5"/>
      <c r="R7" s="5"/>
      <c r="S7" s="6">
        <v>1495.8905</v>
      </c>
    </row>
    <row r="8" spans="2:19" ht="12.75">
      <c r="B8" s="2"/>
      <c r="C8" s="1">
        <v>5520</v>
      </c>
      <c r="D8" s="1">
        <v>708</v>
      </c>
      <c r="E8" s="1">
        <v>22</v>
      </c>
      <c r="F8" s="1" t="s">
        <v>170</v>
      </c>
      <c r="G8" s="4">
        <v>1019.1781</v>
      </c>
      <c r="H8" s="5">
        <v>986.3014</v>
      </c>
      <c r="I8" s="5">
        <v>1019.1781</v>
      </c>
      <c r="J8" s="5">
        <v>1019.1781</v>
      </c>
      <c r="K8" s="5">
        <v>920.5479</v>
      </c>
      <c r="L8" s="5">
        <v>1019.1781</v>
      </c>
      <c r="M8" s="5">
        <v>986.3014</v>
      </c>
      <c r="N8" s="5">
        <v>1019.1781</v>
      </c>
      <c r="O8" s="5">
        <v>986.3014</v>
      </c>
      <c r="P8" s="5"/>
      <c r="Q8" s="5"/>
      <c r="R8" s="5"/>
      <c r="S8" s="6">
        <v>8975.3426</v>
      </c>
    </row>
    <row r="9" spans="2:19" ht="12.75">
      <c r="B9" s="2"/>
      <c r="C9" s="1">
        <v>5520</v>
      </c>
      <c r="D9" s="1">
        <v>709</v>
      </c>
      <c r="E9" s="1">
        <v>18</v>
      </c>
      <c r="F9" s="1" t="s">
        <v>169</v>
      </c>
      <c r="G9" s="4">
        <v>849.3151</v>
      </c>
      <c r="H9" s="5">
        <v>821.9178</v>
      </c>
      <c r="I9" s="5">
        <v>849.3151</v>
      </c>
      <c r="J9" s="5">
        <v>849.3151</v>
      </c>
      <c r="K9" s="5">
        <v>767.1233</v>
      </c>
      <c r="L9" s="5">
        <v>849.3151</v>
      </c>
      <c r="M9" s="5">
        <v>821.9178</v>
      </c>
      <c r="N9" s="5">
        <v>849.3151</v>
      </c>
      <c r="O9" s="5">
        <v>821.9178</v>
      </c>
      <c r="P9" s="5"/>
      <c r="Q9" s="5"/>
      <c r="R9" s="5"/>
      <c r="S9" s="6">
        <v>7479.4522</v>
      </c>
    </row>
    <row r="10" spans="2:19" ht="12.75">
      <c r="B10" s="2"/>
      <c r="C10" s="1">
        <v>5520</v>
      </c>
      <c r="D10" s="1">
        <v>710</v>
      </c>
      <c r="E10" s="1">
        <v>18</v>
      </c>
      <c r="F10" s="1" t="s">
        <v>169</v>
      </c>
      <c r="G10" s="4">
        <v>2420.5479</v>
      </c>
      <c r="H10" s="5">
        <v>2342.4658</v>
      </c>
      <c r="I10" s="5">
        <v>2420.5479</v>
      </c>
      <c r="J10" s="5">
        <v>2420.5479</v>
      </c>
      <c r="K10" s="5">
        <v>2186.3014</v>
      </c>
      <c r="L10" s="5">
        <v>2420.5479</v>
      </c>
      <c r="M10" s="5">
        <v>2342.4658</v>
      </c>
      <c r="N10" s="5">
        <v>2420.5479</v>
      </c>
      <c r="O10" s="5">
        <v>2342.4658</v>
      </c>
      <c r="P10" s="5"/>
      <c r="Q10" s="5"/>
      <c r="R10" s="5"/>
      <c r="S10" s="6">
        <v>21316.4383</v>
      </c>
    </row>
    <row r="11" spans="2:19" ht="12.75">
      <c r="B11" s="2"/>
      <c r="C11" s="1">
        <v>5520</v>
      </c>
      <c r="D11" s="1">
        <v>711</v>
      </c>
      <c r="E11" s="1">
        <v>22</v>
      </c>
      <c r="F11" s="1" t="s">
        <v>170</v>
      </c>
      <c r="G11" s="4">
        <v>1910.9589</v>
      </c>
      <c r="H11" s="5">
        <v>1849.3151</v>
      </c>
      <c r="I11" s="5">
        <v>1910.9589</v>
      </c>
      <c r="J11" s="5">
        <v>1910.9589</v>
      </c>
      <c r="K11" s="5">
        <v>1726.0274</v>
      </c>
      <c r="L11" s="5">
        <v>1910.9589</v>
      </c>
      <c r="M11" s="5">
        <v>1849.3151</v>
      </c>
      <c r="N11" s="5">
        <v>1910.9589</v>
      </c>
      <c r="O11" s="5">
        <v>1849.3151</v>
      </c>
      <c r="P11" s="5"/>
      <c r="Q11" s="5"/>
      <c r="R11" s="5"/>
      <c r="S11" s="6">
        <v>16828.7672</v>
      </c>
    </row>
    <row r="12" spans="2:19" ht="12.75">
      <c r="B12" s="2"/>
      <c r="C12" s="1">
        <v>5520</v>
      </c>
      <c r="D12" s="1">
        <v>712</v>
      </c>
      <c r="E12" s="1">
        <v>166</v>
      </c>
      <c r="F12" s="1" t="s">
        <v>204</v>
      </c>
      <c r="G12" s="4">
        <v>1146.5753</v>
      </c>
      <c r="H12" s="5">
        <v>1109.589</v>
      </c>
      <c r="I12" s="5">
        <v>1146.5753</v>
      </c>
      <c r="J12" s="5">
        <v>1146.5753</v>
      </c>
      <c r="K12" s="5">
        <v>1035.6164</v>
      </c>
      <c r="L12" s="5">
        <v>1146.5753</v>
      </c>
      <c r="M12" s="5">
        <v>1109.589</v>
      </c>
      <c r="N12" s="5">
        <v>1146.5753</v>
      </c>
      <c r="O12" s="5">
        <v>1109.589</v>
      </c>
      <c r="P12" s="5"/>
      <c r="Q12" s="5"/>
      <c r="R12" s="5"/>
      <c r="S12" s="6">
        <v>10097.2599</v>
      </c>
    </row>
    <row r="13" spans="2:19" ht="12.75">
      <c r="B13" s="2"/>
      <c r="C13" s="1">
        <v>5520</v>
      </c>
      <c r="D13" s="1">
        <v>713</v>
      </c>
      <c r="E13" s="1">
        <v>26</v>
      </c>
      <c r="F13" s="1" t="s">
        <v>181</v>
      </c>
      <c r="G13" s="4">
        <v>1146.5753</v>
      </c>
      <c r="H13" s="5">
        <v>1109.589</v>
      </c>
      <c r="I13" s="5">
        <v>1146.5753</v>
      </c>
      <c r="J13" s="5">
        <v>1146.5753</v>
      </c>
      <c r="K13" s="5">
        <v>1035.6164</v>
      </c>
      <c r="L13" s="5">
        <v>1146.5753</v>
      </c>
      <c r="M13" s="5">
        <v>1109.589</v>
      </c>
      <c r="N13" s="5">
        <v>1146.5753</v>
      </c>
      <c r="O13" s="5">
        <v>1109.589</v>
      </c>
      <c r="P13" s="5"/>
      <c r="Q13" s="5"/>
      <c r="R13" s="5"/>
      <c r="S13" s="6">
        <v>10097.2599</v>
      </c>
    </row>
    <row r="14" spans="2:19" ht="12.75">
      <c r="B14" s="2"/>
      <c r="C14" s="1">
        <v>5520</v>
      </c>
      <c r="D14" s="1">
        <v>714</v>
      </c>
      <c r="E14" s="1">
        <v>157</v>
      </c>
      <c r="F14" s="1" t="s">
        <v>186</v>
      </c>
      <c r="G14" s="4">
        <v>1174.3479</v>
      </c>
      <c r="H14" s="5">
        <v>1136.4658</v>
      </c>
      <c r="I14" s="5">
        <v>1174.3479</v>
      </c>
      <c r="J14" s="5">
        <v>1174.3479</v>
      </c>
      <c r="K14" s="5">
        <v>1060.7014</v>
      </c>
      <c r="L14" s="5">
        <v>1174.3479</v>
      </c>
      <c r="M14" s="5">
        <v>1136.4658</v>
      </c>
      <c r="N14" s="5">
        <v>1174.3479</v>
      </c>
      <c r="O14" s="5">
        <v>1136.4658</v>
      </c>
      <c r="P14" s="5"/>
      <c r="Q14" s="5"/>
      <c r="R14" s="5"/>
      <c r="S14" s="6">
        <v>10341.8383</v>
      </c>
    </row>
    <row r="15" spans="2:19" ht="12.75">
      <c r="B15" s="2"/>
      <c r="C15" s="1">
        <v>5520</v>
      </c>
      <c r="D15" s="1">
        <v>715</v>
      </c>
      <c r="E15" s="1">
        <v>122</v>
      </c>
      <c r="F15" s="1" t="s">
        <v>207</v>
      </c>
      <c r="G15" s="4">
        <v>1019.1781</v>
      </c>
      <c r="H15" s="5">
        <v>986.3014</v>
      </c>
      <c r="I15" s="5">
        <v>1019.1781</v>
      </c>
      <c r="J15" s="5">
        <v>1019.1781</v>
      </c>
      <c r="K15" s="5">
        <v>920.5479</v>
      </c>
      <c r="L15" s="5">
        <v>1019.1781</v>
      </c>
      <c r="M15" s="5">
        <v>986.3014</v>
      </c>
      <c r="N15" s="5">
        <v>1019.1781</v>
      </c>
      <c r="O15" s="5">
        <v>986.3014</v>
      </c>
      <c r="P15" s="5"/>
      <c r="Q15" s="5"/>
      <c r="R15" s="5"/>
      <c r="S15" s="6">
        <v>8975.3426</v>
      </c>
    </row>
    <row r="16" spans="2:19" ht="12.75">
      <c r="B16" s="2"/>
      <c r="C16" s="1">
        <v>5520</v>
      </c>
      <c r="D16" s="1">
        <v>716</v>
      </c>
      <c r="E16" s="1">
        <v>19</v>
      </c>
      <c r="F16" s="1" t="s">
        <v>208</v>
      </c>
      <c r="G16" s="4">
        <v>339.726</v>
      </c>
      <c r="H16" s="5">
        <v>328.7671</v>
      </c>
      <c r="I16" s="5">
        <v>339.726</v>
      </c>
      <c r="J16" s="5">
        <v>339.726</v>
      </c>
      <c r="K16" s="5">
        <v>306.8493</v>
      </c>
      <c r="L16" s="5">
        <v>339.726</v>
      </c>
      <c r="M16" s="5">
        <v>328.7671</v>
      </c>
      <c r="N16" s="5">
        <v>339.726</v>
      </c>
      <c r="O16" s="5">
        <v>328.7671</v>
      </c>
      <c r="P16" s="5"/>
      <c r="Q16" s="5"/>
      <c r="R16" s="5"/>
      <c r="S16" s="6">
        <v>2991.7806</v>
      </c>
    </row>
    <row r="17" spans="2:19" ht="12.75">
      <c r="B17" s="2"/>
      <c r="C17" s="1">
        <v>5520</v>
      </c>
      <c r="D17" s="1">
        <v>717</v>
      </c>
      <c r="E17" s="1">
        <v>181</v>
      </c>
      <c r="F17" s="1" t="s">
        <v>196</v>
      </c>
      <c r="G17" s="4">
        <v>424.6575</v>
      </c>
      <c r="H17" s="5">
        <v>410.9589</v>
      </c>
      <c r="I17" s="5">
        <v>424.6575</v>
      </c>
      <c r="J17" s="5">
        <v>424.6575</v>
      </c>
      <c r="K17" s="5">
        <v>383.5616</v>
      </c>
      <c r="L17" s="5">
        <v>424.6575</v>
      </c>
      <c r="M17" s="5">
        <v>410.9589</v>
      </c>
      <c r="N17" s="5">
        <v>424.6575</v>
      </c>
      <c r="O17" s="5">
        <v>410.9589</v>
      </c>
      <c r="P17" s="5"/>
      <c r="Q17" s="5"/>
      <c r="R17" s="5"/>
      <c r="S17" s="6">
        <v>3739.7258000000006</v>
      </c>
    </row>
    <row r="18" spans="2:19" ht="12.75">
      <c r="B18" s="2"/>
      <c r="C18" s="1">
        <v>5520</v>
      </c>
      <c r="D18" s="1">
        <v>718</v>
      </c>
      <c r="E18" s="1">
        <v>18</v>
      </c>
      <c r="F18" s="1" t="s">
        <v>169</v>
      </c>
      <c r="G18" s="4">
        <v>849.3151</v>
      </c>
      <c r="H18" s="5">
        <v>821.9178</v>
      </c>
      <c r="I18" s="5">
        <v>849.3151</v>
      </c>
      <c r="J18" s="5">
        <v>849.3151</v>
      </c>
      <c r="K18" s="5">
        <v>767.1233</v>
      </c>
      <c r="L18" s="5">
        <v>849.3151</v>
      </c>
      <c r="M18" s="5">
        <v>821.9178</v>
      </c>
      <c r="N18" s="5">
        <v>849.3151</v>
      </c>
      <c r="O18" s="5">
        <v>821.9178</v>
      </c>
      <c r="P18" s="5"/>
      <c r="Q18" s="5"/>
      <c r="R18" s="5"/>
      <c r="S18" s="6">
        <v>7479.4522</v>
      </c>
    </row>
    <row r="19" spans="2:19" ht="12.75">
      <c r="B19" s="2"/>
      <c r="C19" s="1">
        <v>5520</v>
      </c>
      <c r="D19" s="1">
        <v>719</v>
      </c>
      <c r="E19" s="1">
        <v>141</v>
      </c>
      <c r="F19" s="1" t="s">
        <v>184</v>
      </c>
      <c r="G19" s="4">
        <v>104.0268</v>
      </c>
      <c r="H19" s="5">
        <v>100.6711</v>
      </c>
      <c r="I19" s="5">
        <v>104.0268</v>
      </c>
      <c r="J19" s="5">
        <v>104.0268</v>
      </c>
      <c r="K19" s="5">
        <v>93.9597</v>
      </c>
      <c r="L19" s="5">
        <v>104.0268</v>
      </c>
      <c r="M19" s="5">
        <v>100.6711</v>
      </c>
      <c r="N19" s="5">
        <v>104.0268</v>
      </c>
      <c r="O19" s="5">
        <v>100.6711</v>
      </c>
      <c r="P19" s="5"/>
      <c r="Q19" s="5"/>
      <c r="R19" s="5"/>
      <c r="S19" s="6">
        <v>916.107</v>
      </c>
    </row>
    <row r="20" spans="2:19" ht="12.75">
      <c r="B20" s="2"/>
      <c r="C20" s="1">
        <v>5520</v>
      </c>
      <c r="D20" s="1">
        <v>720</v>
      </c>
      <c r="E20" s="1">
        <v>132</v>
      </c>
      <c r="F20" s="1" t="s">
        <v>163</v>
      </c>
      <c r="G20" s="4">
        <v>134.7826</v>
      </c>
      <c r="H20" s="5">
        <v>130.4348</v>
      </c>
      <c r="I20" s="5">
        <v>134.7826</v>
      </c>
      <c r="J20" s="5">
        <v>134.7826</v>
      </c>
      <c r="K20" s="5">
        <v>65.2174</v>
      </c>
      <c r="L20" s="5"/>
      <c r="M20" s="5"/>
      <c r="N20" s="5"/>
      <c r="O20" s="5"/>
      <c r="P20" s="5"/>
      <c r="Q20" s="5"/>
      <c r="R20" s="5"/>
      <c r="S20" s="6">
        <v>600</v>
      </c>
    </row>
    <row r="21" spans="2:19" ht="12.75">
      <c r="B21" s="2"/>
      <c r="C21" s="1">
        <v>16694</v>
      </c>
      <c r="D21" s="1">
        <v>2667</v>
      </c>
      <c r="E21" s="1">
        <v>172</v>
      </c>
      <c r="F21" s="1" t="s">
        <v>174</v>
      </c>
      <c r="G21" s="4">
        <v>316.6247</v>
      </c>
      <c r="H21" s="5">
        <v>306.411</v>
      </c>
      <c r="I21" s="5">
        <v>316.6247</v>
      </c>
      <c r="J21" s="5">
        <v>316.6247</v>
      </c>
      <c r="K21" s="5">
        <v>285.9836</v>
      </c>
      <c r="L21" s="5"/>
      <c r="M21" s="5"/>
      <c r="N21" s="5"/>
      <c r="O21" s="5"/>
      <c r="P21" s="5"/>
      <c r="Q21" s="5"/>
      <c r="R21" s="5"/>
      <c r="S21" s="6">
        <v>1542.2687</v>
      </c>
    </row>
    <row r="22" spans="2:19" ht="12.75">
      <c r="B22" s="2"/>
      <c r="C22" s="1">
        <v>16694</v>
      </c>
      <c r="D22" s="1">
        <v>2668</v>
      </c>
      <c r="E22" s="1">
        <v>114</v>
      </c>
      <c r="F22" s="1" t="s">
        <v>209</v>
      </c>
      <c r="G22" s="4">
        <v>808.5479</v>
      </c>
      <c r="H22" s="5">
        <v>782.4658</v>
      </c>
      <c r="I22" s="5">
        <v>808.5479</v>
      </c>
      <c r="J22" s="5">
        <v>808.5479</v>
      </c>
      <c r="K22" s="5">
        <v>730.3014</v>
      </c>
      <c r="L22" s="5"/>
      <c r="M22" s="5"/>
      <c r="N22" s="5"/>
      <c r="O22" s="5"/>
      <c r="P22" s="5"/>
      <c r="Q22" s="5"/>
      <c r="R22" s="5"/>
      <c r="S22" s="6">
        <v>3938.4109</v>
      </c>
    </row>
    <row r="23" spans="2:19" ht="12.75">
      <c r="B23" s="2"/>
      <c r="C23" s="1">
        <v>16694</v>
      </c>
      <c r="D23" s="1">
        <v>2669</v>
      </c>
      <c r="E23" s="1">
        <v>118</v>
      </c>
      <c r="F23" s="1" t="s">
        <v>166</v>
      </c>
      <c r="G23" s="4">
        <v>276.0274</v>
      </c>
      <c r="H23" s="5">
        <v>267.1233</v>
      </c>
      <c r="I23" s="5">
        <v>276.0274</v>
      </c>
      <c r="J23" s="5">
        <v>276.0274</v>
      </c>
      <c r="K23" s="5">
        <v>249.3151</v>
      </c>
      <c r="L23" s="5"/>
      <c r="M23" s="5"/>
      <c r="N23" s="5"/>
      <c r="O23" s="5"/>
      <c r="P23" s="5"/>
      <c r="Q23" s="5"/>
      <c r="R23" s="5"/>
      <c r="S23" s="6">
        <v>1344.5205999999998</v>
      </c>
    </row>
    <row r="24" spans="2:19" ht="12.75">
      <c r="B24" s="2"/>
      <c r="C24" s="1">
        <v>16694</v>
      </c>
      <c r="D24" s="1">
        <v>2670</v>
      </c>
      <c r="E24" s="1">
        <v>118</v>
      </c>
      <c r="F24" s="1" t="s">
        <v>166</v>
      </c>
      <c r="G24" s="4">
        <v>102.9412</v>
      </c>
      <c r="H24" s="5"/>
      <c r="I24" s="5"/>
      <c r="J24" s="5"/>
      <c r="K24" s="5"/>
      <c r="L24" s="5"/>
      <c r="M24" s="5"/>
      <c r="N24" s="5"/>
      <c r="O24" s="5"/>
      <c r="P24" s="5"/>
      <c r="Q24" s="5"/>
      <c r="R24" s="5"/>
      <c r="S24" s="6">
        <v>102.9412</v>
      </c>
    </row>
    <row r="25" spans="2:19" ht="12.75">
      <c r="B25" s="2"/>
      <c r="C25" s="1">
        <v>16694</v>
      </c>
      <c r="D25" s="1">
        <v>2671</v>
      </c>
      <c r="E25" s="1">
        <v>165</v>
      </c>
      <c r="F25" s="1" t="s">
        <v>176</v>
      </c>
      <c r="G25" s="4">
        <v>679.4521</v>
      </c>
      <c r="H25" s="5">
        <v>657.5342</v>
      </c>
      <c r="I25" s="5">
        <v>679.4521</v>
      </c>
      <c r="J25" s="5">
        <v>679.4521</v>
      </c>
      <c r="K25" s="5">
        <v>613.6986</v>
      </c>
      <c r="L25" s="5"/>
      <c r="M25" s="5"/>
      <c r="N25" s="5"/>
      <c r="O25" s="5"/>
      <c r="P25" s="5"/>
      <c r="Q25" s="5"/>
      <c r="R25" s="5"/>
      <c r="S25" s="6">
        <v>3309.5891</v>
      </c>
    </row>
    <row r="26" spans="2:19" ht="12.75">
      <c r="B26" s="2"/>
      <c r="C26" s="1">
        <v>16694</v>
      </c>
      <c r="D26" s="1">
        <v>2672</v>
      </c>
      <c r="E26" s="1">
        <v>165</v>
      </c>
      <c r="F26" s="1" t="s">
        <v>176</v>
      </c>
      <c r="G26" s="4">
        <v>424.6575</v>
      </c>
      <c r="H26" s="5">
        <v>410.9589</v>
      </c>
      <c r="I26" s="5">
        <v>424.6575</v>
      </c>
      <c r="J26" s="5">
        <v>424.6575</v>
      </c>
      <c r="K26" s="5">
        <v>383.5616</v>
      </c>
      <c r="L26" s="5"/>
      <c r="M26" s="5"/>
      <c r="N26" s="5"/>
      <c r="O26" s="5"/>
      <c r="P26" s="5"/>
      <c r="Q26" s="5"/>
      <c r="R26" s="5"/>
      <c r="S26" s="6">
        <v>2068.4930000000004</v>
      </c>
    </row>
    <row r="27" spans="2:19" ht="12.75">
      <c r="B27" s="2"/>
      <c r="C27" s="1">
        <v>16694</v>
      </c>
      <c r="D27" s="1">
        <v>2673</v>
      </c>
      <c r="E27" s="1">
        <v>172</v>
      </c>
      <c r="F27" s="1" t="s">
        <v>174</v>
      </c>
      <c r="G27" s="4">
        <v>915.5616</v>
      </c>
      <c r="H27" s="5">
        <v>886.0274</v>
      </c>
      <c r="I27" s="5">
        <v>915.5616</v>
      </c>
      <c r="J27" s="5">
        <v>915.5616</v>
      </c>
      <c r="K27" s="5">
        <v>826.9589</v>
      </c>
      <c r="L27" s="5"/>
      <c r="M27" s="5"/>
      <c r="N27" s="5"/>
      <c r="O27" s="5"/>
      <c r="P27" s="5"/>
      <c r="Q27" s="5"/>
      <c r="R27" s="5"/>
      <c r="S27" s="6">
        <v>4459.6711</v>
      </c>
    </row>
    <row r="28" spans="2:19" ht="12.75">
      <c r="B28" s="2"/>
      <c r="C28" s="1">
        <v>16694</v>
      </c>
      <c r="D28" s="1">
        <v>2674</v>
      </c>
      <c r="E28" s="1">
        <v>87</v>
      </c>
      <c r="F28" s="1" t="s">
        <v>199</v>
      </c>
      <c r="G28" s="4">
        <v>3906.3397</v>
      </c>
      <c r="H28" s="5">
        <v>3780.3288</v>
      </c>
      <c r="I28" s="5">
        <v>3906.3397</v>
      </c>
      <c r="J28" s="5">
        <v>3906.3397</v>
      </c>
      <c r="K28" s="5">
        <v>3528.3068</v>
      </c>
      <c r="L28" s="5"/>
      <c r="M28" s="5"/>
      <c r="N28" s="5"/>
      <c r="O28" s="5"/>
      <c r="P28" s="5"/>
      <c r="Q28" s="5"/>
      <c r="R28" s="5"/>
      <c r="S28" s="6">
        <v>19027.6547</v>
      </c>
    </row>
    <row r="29" spans="2:19" ht="12.75">
      <c r="B29" s="2"/>
      <c r="C29" s="1">
        <v>16694</v>
      </c>
      <c r="D29" s="1">
        <v>2675</v>
      </c>
      <c r="E29" s="1">
        <v>174</v>
      </c>
      <c r="F29" s="1" t="s">
        <v>198</v>
      </c>
      <c r="G29" s="4">
        <v>1144.6219</v>
      </c>
      <c r="H29" s="5">
        <v>1107.6986</v>
      </c>
      <c r="I29" s="5">
        <v>1144.6219</v>
      </c>
      <c r="J29" s="5">
        <v>1144.6219</v>
      </c>
      <c r="K29" s="5">
        <v>1033.8521</v>
      </c>
      <c r="L29" s="5"/>
      <c r="M29" s="5"/>
      <c r="N29" s="5"/>
      <c r="O29" s="5"/>
      <c r="P29" s="5"/>
      <c r="Q29" s="5"/>
      <c r="R29" s="5"/>
      <c r="S29" s="6">
        <v>5575.4164</v>
      </c>
    </row>
    <row r="30" spans="2:19" ht="12.75">
      <c r="B30" s="2"/>
      <c r="C30" s="1">
        <v>16694</v>
      </c>
      <c r="D30" s="1">
        <v>2676</v>
      </c>
      <c r="E30" s="1">
        <v>118</v>
      </c>
      <c r="F30" s="1" t="s">
        <v>166</v>
      </c>
      <c r="G30" s="4">
        <v>1440.0986</v>
      </c>
      <c r="H30" s="5">
        <v>1393.6438</v>
      </c>
      <c r="I30" s="5">
        <v>1440.0986</v>
      </c>
      <c r="J30" s="5">
        <v>1440.0986</v>
      </c>
      <c r="K30" s="5">
        <v>1300.7342</v>
      </c>
      <c r="L30" s="5"/>
      <c r="M30" s="5"/>
      <c r="N30" s="5"/>
      <c r="O30" s="5"/>
      <c r="P30" s="5"/>
      <c r="Q30" s="5"/>
      <c r="R30" s="5"/>
      <c r="S30" s="6">
        <v>7014.6738000000005</v>
      </c>
    </row>
    <row r="31" spans="2:19" ht="12.75">
      <c r="B31" s="2"/>
      <c r="C31" s="1">
        <v>16694</v>
      </c>
      <c r="D31" s="1">
        <v>2677</v>
      </c>
      <c r="E31" s="1">
        <v>99</v>
      </c>
      <c r="F31" s="1" t="s">
        <v>167</v>
      </c>
      <c r="G31" s="4">
        <v>424.6575</v>
      </c>
      <c r="H31" s="5">
        <v>410.9589</v>
      </c>
      <c r="I31" s="5">
        <v>424.6575</v>
      </c>
      <c r="J31" s="5">
        <v>424.6575</v>
      </c>
      <c r="K31" s="5">
        <v>383.5616</v>
      </c>
      <c r="L31" s="5"/>
      <c r="M31" s="5"/>
      <c r="N31" s="5"/>
      <c r="O31" s="5"/>
      <c r="P31" s="5"/>
      <c r="Q31" s="5"/>
      <c r="R31" s="5"/>
      <c r="S31" s="6">
        <v>2068.4930000000004</v>
      </c>
    </row>
    <row r="32" spans="2:19" ht="12.75">
      <c r="B32" s="2"/>
      <c r="C32" s="1">
        <v>16694</v>
      </c>
      <c r="D32" s="1">
        <v>2678</v>
      </c>
      <c r="E32" s="1">
        <v>118</v>
      </c>
      <c r="F32" s="1" t="s">
        <v>166</v>
      </c>
      <c r="G32" s="4">
        <v>572.0986</v>
      </c>
      <c r="H32" s="5">
        <v>553.6438</v>
      </c>
      <c r="I32" s="5">
        <v>572.0986</v>
      </c>
      <c r="J32" s="5">
        <v>572.0986</v>
      </c>
      <c r="K32" s="5">
        <v>516.7342</v>
      </c>
      <c r="L32" s="5"/>
      <c r="M32" s="5"/>
      <c r="N32" s="5"/>
      <c r="O32" s="5"/>
      <c r="P32" s="5"/>
      <c r="Q32" s="5"/>
      <c r="R32" s="5"/>
      <c r="S32" s="6">
        <v>2786.6738</v>
      </c>
    </row>
    <row r="33" spans="2:19" ht="12.75">
      <c r="B33" s="2"/>
      <c r="C33" s="1">
        <v>16694</v>
      </c>
      <c r="D33" s="1">
        <v>2679</v>
      </c>
      <c r="E33" s="1">
        <v>118</v>
      </c>
      <c r="F33" s="1" t="s">
        <v>166</v>
      </c>
      <c r="G33" s="4">
        <v>148.3068</v>
      </c>
      <c r="H33" s="5">
        <v>143.5227</v>
      </c>
      <c r="I33" s="5">
        <v>148.3068</v>
      </c>
      <c r="J33" s="5">
        <v>148.3068</v>
      </c>
      <c r="K33" s="5">
        <v>71.7614</v>
      </c>
      <c r="L33" s="5"/>
      <c r="M33" s="5"/>
      <c r="N33" s="5"/>
      <c r="O33" s="5"/>
      <c r="P33" s="5"/>
      <c r="Q33" s="5"/>
      <c r="R33" s="5"/>
      <c r="S33" s="6">
        <v>660.2044999999999</v>
      </c>
    </row>
    <row r="34" spans="2:19" ht="12.75">
      <c r="B34" s="2"/>
      <c r="C34" s="1">
        <v>16694</v>
      </c>
      <c r="D34" s="1">
        <v>2680</v>
      </c>
      <c r="E34" s="1">
        <v>118</v>
      </c>
      <c r="F34" s="1" t="s">
        <v>166</v>
      </c>
      <c r="G34" s="4">
        <v>143.0247</v>
      </c>
      <c r="H34" s="5">
        <v>138.411</v>
      </c>
      <c r="I34" s="5">
        <v>143.0247</v>
      </c>
      <c r="J34" s="5">
        <v>143.0247</v>
      </c>
      <c r="K34" s="5">
        <v>129.1836</v>
      </c>
      <c r="L34" s="5"/>
      <c r="M34" s="5"/>
      <c r="N34" s="5"/>
      <c r="O34" s="5"/>
      <c r="P34" s="5"/>
      <c r="Q34" s="5"/>
      <c r="R34" s="5"/>
      <c r="S34" s="6">
        <v>696.6687</v>
      </c>
    </row>
    <row r="35" spans="2:19" ht="12.75">
      <c r="B35" s="2"/>
      <c r="C35" s="1">
        <v>16694</v>
      </c>
      <c r="D35" s="1">
        <v>2681</v>
      </c>
      <c r="E35" s="1">
        <v>119</v>
      </c>
      <c r="F35" s="1" t="s">
        <v>165</v>
      </c>
      <c r="G35" s="4">
        <v>1481.8849</v>
      </c>
      <c r="H35" s="5">
        <v>1434.0822</v>
      </c>
      <c r="I35" s="5">
        <v>1481.8849</v>
      </c>
      <c r="J35" s="5">
        <v>1481.8849</v>
      </c>
      <c r="K35" s="5">
        <v>1338.4767</v>
      </c>
      <c r="L35" s="5"/>
      <c r="M35" s="5"/>
      <c r="N35" s="5"/>
      <c r="O35" s="5"/>
      <c r="P35" s="5"/>
      <c r="Q35" s="5"/>
      <c r="R35" s="5"/>
      <c r="S35" s="6">
        <v>7218.2136</v>
      </c>
    </row>
    <row r="36" spans="2:19" ht="12.75">
      <c r="B36" s="2"/>
      <c r="C36" s="1">
        <v>16694</v>
      </c>
      <c r="D36" s="1">
        <v>2682</v>
      </c>
      <c r="E36" s="1">
        <v>132</v>
      </c>
      <c r="F36" s="1" t="s">
        <v>163</v>
      </c>
      <c r="G36" s="4">
        <v>849.3151</v>
      </c>
      <c r="H36" s="5">
        <v>821.9178</v>
      </c>
      <c r="I36" s="5">
        <v>849.3151</v>
      </c>
      <c r="J36" s="5">
        <v>849.3151</v>
      </c>
      <c r="K36" s="5">
        <v>767.1233</v>
      </c>
      <c r="L36" s="5"/>
      <c r="M36" s="5"/>
      <c r="N36" s="5"/>
      <c r="O36" s="5"/>
      <c r="P36" s="5"/>
      <c r="Q36" s="5"/>
      <c r="R36" s="5"/>
      <c r="S36" s="6">
        <v>4136.9864</v>
      </c>
    </row>
    <row r="37" spans="2:19" ht="12.75">
      <c r="B37" s="2"/>
      <c r="C37" s="1">
        <v>16694</v>
      </c>
      <c r="D37" s="1">
        <v>2683</v>
      </c>
      <c r="E37" s="1">
        <v>141</v>
      </c>
      <c r="F37" s="1" t="s">
        <v>184</v>
      </c>
      <c r="G37" s="4">
        <v>1275.7202</v>
      </c>
      <c r="H37" s="5">
        <v>1234.5679</v>
      </c>
      <c r="I37" s="5">
        <v>1275.7202</v>
      </c>
      <c r="J37" s="5">
        <v>1275.7202</v>
      </c>
      <c r="K37" s="5">
        <v>1152.2634</v>
      </c>
      <c r="L37" s="5"/>
      <c r="M37" s="5"/>
      <c r="N37" s="5"/>
      <c r="O37" s="5"/>
      <c r="P37" s="5"/>
      <c r="Q37" s="5"/>
      <c r="R37" s="5"/>
      <c r="S37" s="6">
        <v>6213.991899999999</v>
      </c>
    </row>
    <row r="38" spans="2:19" ht="12.75">
      <c r="B38" s="2"/>
      <c r="C38" s="1">
        <v>17395</v>
      </c>
      <c r="D38" s="1">
        <v>2685</v>
      </c>
      <c r="E38" s="1">
        <v>172</v>
      </c>
      <c r="F38" s="1" t="s">
        <v>174</v>
      </c>
      <c r="G38" s="4">
        <v>27.6498</v>
      </c>
      <c r="H38" s="5"/>
      <c r="I38" s="5"/>
      <c r="J38" s="5"/>
      <c r="K38" s="5"/>
      <c r="L38" s="5"/>
      <c r="M38" s="5"/>
      <c r="N38" s="5"/>
      <c r="O38" s="5"/>
      <c r="P38" s="5"/>
      <c r="Q38" s="5"/>
      <c r="R38" s="5"/>
      <c r="S38" s="6">
        <v>27.6498</v>
      </c>
    </row>
    <row r="39" spans="2:19" ht="12.75">
      <c r="B39" s="2"/>
      <c r="C39" s="1">
        <v>17395</v>
      </c>
      <c r="D39" s="1">
        <v>2686</v>
      </c>
      <c r="E39" s="1">
        <v>172</v>
      </c>
      <c r="F39" s="1" t="s">
        <v>174</v>
      </c>
      <c r="G39" s="4">
        <v>527.6795</v>
      </c>
      <c r="H39" s="5">
        <v>510.6575</v>
      </c>
      <c r="I39" s="5">
        <v>527.6795</v>
      </c>
      <c r="J39" s="5">
        <v>527.6795</v>
      </c>
      <c r="K39" s="5">
        <v>476.6137</v>
      </c>
      <c r="L39" s="5"/>
      <c r="M39" s="5"/>
      <c r="N39" s="5"/>
      <c r="O39" s="5"/>
      <c r="P39" s="5"/>
      <c r="Q39" s="5"/>
      <c r="R39" s="5"/>
      <c r="S39" s="6">
        <v>2570.3097</v>
      </c>
    </row>
    <row r="40" spans="2:19" ht="12.75">
      <c r="B40" s="2"/>
      <c r="C40" s="1">
        <v>17395</v>
      </c>
      <c r="D40" s="1">
        <v>2687</v>
      </c>
      <c r="E40" s="1">
        <v>172</v>
      </c>
      <c r="F40" s="1" t="s">
        <v>174</v>
      </c>
      <c r="G40" s="4">
        <v>335.1351</v>
      </c>
      <c r="H40" s="5">
        <v>10.8108</v>
      </c>
      <c r="I40" s="5"/>
      <c r="J40" s="5"/>
      <c r="K40" s="5"/>
      <c r="L40" s="5"/>
      <c r="M40" s="5"/>
      <c r="N40" s="5"/>
      <c r="O40" s="5"/>
      <c r="P40" s="5"/>
      <c r="Q40" s="5"/>
      <c r="R40" s="5"/>
      <c r="S40" s="6">
        <v>345.94590000000005</v>
      </c>
    </row>
    <row r="41" spans="2:19" ht="12.75">
      <c r="B41" s="2"/>
      <c r="C41" s="1">
        <v>17395</v>
      </c>
      <c r="D41" s="1">
        <v>2688</v>
      </c>
      <c r="E41" s="1">
        <v>172</v>
      </c>
      <c r="F41" s="1" t="s">
        <v>174</v>
      </c>
      <c r="G41" s="4">
        <v>1398.2274</v>
      </c>
      <c r="H41" s="5">
        <v>1353.1233</v>
      </c>
      <c r="I41" s="5">
        <v>1398.2274</v>
      </c>
      <c r="J41" s="5">
        <v>1398.2274</v>
      </c>
      <c r="K41" s="5">
        <v>1262.9151</v>
      </c>
      <c r="L41" s="5"/>
      <c r="M41" s="5"/>
      <c r="N41" s="5"/>
      <c r="O41" s="5"/>
      <c r="P41" s="5"/>
      <c r="Q41" s="5"/>
      <c r="R41" s="5"/>
      <c r="S41" s="6">
        <v>6810.7206</v>
      </c>
    </row>
    <row r="42" spans="2:19" ht="12.75">
      <c r="B42" s="2"/>
      <c r="C42" s="1">
        <v>17395</v>
      </c>
      <c r="D42" s="1">
        <v>2689</v>
      </c>
      <c r="E42" s="1">
        <v>172</v>
      </c>
      <c r="F42" s="1" t="s">
        <v>174</v>
      </c>
      <c r="G42" s="4">
        <v>618.6411</v>
      </c>
      <c r="H42" s="5">
        <v>598.6849</v>
      </c>
      <c r="I42" s="5">
        <v>618.6411</v>
      </c>
      <c r="J42" s="5">
        <v>618.6411</v>
      </c>
      <c r="K42" s="5">
        <v>558.7726</v>
      </c>
      <c r="L42" s="5"/>
      <c r="M42" s="5"/>
      <c r="N42" s="5"/>
      <c r="O42" s="5"/>
      <c r="P42" s="5"/>
      <c r="Q42" s="5"/>
      <c r="R42" s="5"/>
      <c r="S42" s="6">
        <v>3013.3808</v>
      </c>
    </row>
    <row r="43" spans="2:19" ht="12.75">
      <c r="B43" s="2"/>
      <c r="C43" s="1">
        <v>17395</v>
      </c>
      <c r="D43" s="1">
        <v>2690</v>
      </c>
      <c r="E43" s="1">
        <v>172</v>
      </c>
      <c r="F43" s="1" t="s">
        <v>174</v>
      </c>
      <c r="G43" s="4">
        <v>735.9315</v>
      </c>
      <c r="H43" s="5">
        <v>712.1918</v>
      </c>
      <c r="I43" s="5">
        <v>735.9315</v>
      </c>
      <c r="J43" s="5">
        <v>735.9315</v>
      </c>
      <c r="K43" s="5">
        <v>664.7123</v>
      </c>
      <c r="L43" s="5"/>
      <c r="M43" s="5"/>
      <c r="N43" s="5"/>
      <c r="O43" s="5"/>
      <c r="P43" s="5"/>
      <c r="Q43" s="5"/>
      <c r="R43" s="5"/>
      <c r="S43" s="6">
        <v>3584.6986</v>
      </c>
    </row>
    <row r="44" spans="2:19" ht="12.75">
      <c r="B44" s="2"/>
      <c r="C44" s="1">
        <v>17395</v>
      </c>
      <c r="D44" s="1">
        <v>2691</v>
      </c>
      <c r="E44" s="1">
        <v>5</v>
      </c>
      <c r="F44" s="1" t="s">
        <v>177</v>
      </c>
      <c r="G44" s="4">
        <v>1043.2986</v>
      </c>
      <c r="H44" s="5">
        <v>1009.6438</v>
      </c>
      <c r="I44" s="5">
        <v>1043.2986</v>
      </c>
      <c r="J44" s="5">
        <v>1043.2986</v>
      </c>
      <c r="K44" s="5">
        <v>942.3342</v>
      </c>
      <c r="L44" s="5"/>
      <c r="M44" s="5"/>
      <c r="N44" s="5"/>
      <c r="O44" s="5"/>
      <c r="P44" s="5"/>
      <c r="Q44" s="5"/>
      <c r="R44" s="5"/>
      <c r="S44" s="6">
        <v>5081.8738</v>
      </c>
    </row>
    <row r="45" spans="2:19" ht="12.75">
      <c r="B45" s="2"/>
      <c r="C45" s="1">
        <v>17395</v>
      </c>
      <c r="D45" s="1">
        <v>2692</v>
      </c>
      <c r="E45" s="1">
        <v>118</v>
      </c>
      <c r="F45" s="1" t="s">
        <v>166</v>
      </c>
      <c r="G45" s="4">
        <v>618.6411</v>
      </c>
      <c r="H45" s="5">
        <v>598.6849</v>
      </c>
      <c r="I45" s="5">
        <v>618.6411</v>
      </c>
      <c r="J45" s="5">
        <v>618.6411</v>
      </c>
      <c r="K45" s="5">
        <v>558.7726</v>
      </c>
      <c r="L45" s="5"/>
      <c r="M45" s="5"/>
      <c r="N45" s="5"/>
      <c r="O45" s="5"/>
      <c r="P45" s="5"/>
      <c r="Q45" s="5"/>
      <c r="R45" s="5"/>
      <c r="S45" s="6">
        <v>3013.3808</v>
      </c>
    </row>
    <row r="46" spans="2:19" ht="12.75">
      <c r="B46" s="2"/>
      <c r="C46" s="1">
        <v>17395</v>
      </c>
      <c r="D46" s="1">
        <v>2693</v>
      </c>
      <c r="E46" s="1">
        <v>119</v>
      </c>
      <c r="F46" s="1" t="s">
        <v>165</v>
      </c>
      <c r="G46" s="4">
        <v>169.863</v>
      </c>
      <c r="H46" s="5">
        <v>164.3836</v>
      </c>
      <c r="I46" s="5">
        <v>169.863</v>
      </c>
      <c r="J46" s="5">
        <v>169.863</v>
      </c>
      <c r="K46" s="5">
        <v>153.4247</v>
      </c>
      <c r="L46" s="5"/>
      <c r="M46" s="5"/>
      <c r="N46" s="5"/>
      <c r="O46" s="5"/>
      <c r="P46" s="5"/>
      <c r="Q46" s="5"/>
      <c r="R46" s="5"/>
      <c r="S46" s="6">
        <v>827.3973000000001</v>
      </c>
    </row>
    <row r="47" spans="2:19" ht="12.75">
      <c r="B47" s="2"/>
      <c r="C47" s="1">
        <v>17395</v>
      </c>
      <c r="D47" s="1">
        <v>2695</v>
      </c>
      <c r="E47" s="1">
        <v>141</v>
      </c>
      <c r="F47" s="1" t="s">
        <v>184</v>
      </c>
      <c r="G47" s="4">
        <v>166.6667</v>
      </c>
      <c r="H47" s="5">
        <v>161.2903</v>
      </c>
      <c r="I47" s="5">
        <v>166.6667</v>
      </c>
      <c r="J47" s="5">
        <v>166.6667</v>
      </c>
      <c r="K47" s="5">
        <v>150.5376</v>
      </c>
      <c r="L47" s="5">
        <v>166.6667</v>
      </c>
      <c r="M47" s="5">
        <v>161.2903</v>
      </c>
      <c r="N47" s="5">
        <v>166.6667</v>
      </c>
      <c r="O47" s="5">
        <v>37.6344</v>
      </c>
      <c r="P47" s="5"/>
      <c r="Q47" s="5"/>
      <c r="R47" s="5"/>
      <c r="S47" s="6">
        <v>1344.0860999999998</v>
      </c>
    </row>
    <row r="48" spans="2:19" ht="12.75">
      <c r="B48" s="2"/>
      <c r="C48" s="1">
        <v>17395</v>
      </c>
      <c r="D48" s="1">
        <v>2696</v>
      </c>
      <c r="E48" s="1">
        <v>172</v>
      </c>
      <c r="F48" s="1" t="s">
        <v>174</v>
      </c>
      <c r="G48" s="4">
        <v>169.863</v>
      </c>
      <c r="H48" s="5">
        <v>164.3836</v>
      </c>
      <c r="I48" s="5">
        <v>169.863</v>
      </c>
      <c r="J48" s="5">
        <v>169.863</v>
      </c>
      <c r="K48" s="5">
        <v>153.4247</v>
      </c>
      <c r="L48" s="5"/>
      <c r="M48" s="5"/>
      <c r="N48" s="5"/>
      <c r="O48" s="5"/>
      <c r="P48" s="5"/>
      <c r="Q48" s="5"/>
      <c r="R48" s="5"/>
      <c r="S48" s="6">
        <v>827.3973000000001</v>
      </c>
    </row>
    <row r="49" spans="2:19" ht="12.75">
      <c r="B49" s="2"/>
      <c r="C49" s="1">
        <v>17711</v>
      </c>
      <c r="D49" s="1">
        <v>2769</v>
      </c>
      <c r="E49" s="1">
        <v>119</v>
      </c>
      <c r="F49" s="1" t="s">
        <v>165</v>
      </c>
      <c r="G49" s="4">
        <v>968.75</v>
      </c>
      <c r="H49" s="5">
        <v>937.5</v>
      </c>
      <c r="I49" s="5">
        <v>968.75</v>
      </c>
      <c r="J49" s="5">
        <v>968.75</v>
      </c>
      <c r="K49" s="5">
        <v>875</v>
      </c>
      <c r="L49" s="5">
        <v>968.75</v>
      </c>
      <c r="M49" s="5">
        <v>937.5</v>
      </c>
      <c r="N49" s="5">
        <v>968.75</v>
      </c>
      <c r="O49" s="5"/>
      <c r="P49" s="5"/>
      <c r="Q49" s="5"/>
      <c r="R49" s="5"/>
      <c r="S49" s="6">
        <v>7593.75</v>
      </c>
    </row>
    <row r="50" spans="2:19" ht="12.75">
      <c r="B50" s="2"/>
      <c r="C50" s="1">
        <v>17711</v>
      </c>
      <c r="D50" s="1">
        <v>2770</v>
      </c>
      <c r="E50" s="1">
        <v>114</v>
      </c>
      <c r="F50" s="1" t="s">
        <v>209</v>
      </c>
      <c r="G50" s="4">
        <v>909.6244</v>
      </c>
      <c r="H50" s="5">
        <v>880.2817</v>
      </c>
      <c r="I50" s="5">
        <v>909.6244</v>
      </c>
      <c r="J50" s="5">
        <v>909.6244</v>
      </c>
      <c r="K50" s="5">
        <v>821.5962</v>
      </c>
      <c r="L50" s="5">
        <v>909.6244</v>
      </c>
      <c r="M50" s="5">
        <v>880.2817</v>
      </c>
      <c r="N50" s="5">
        <v>909.6244</v>
      </c>
      <c r="O50" s="5"/>
      <c r="P50" s="5"/>
      <c r="Q50" s="5"/>
      <c r="R50" s="5"/>
      <c r="S50" s="6">
        <v>7130.281599999999</v>
      </c>
    </row>
    <row r="51" spans="2:19" ht="12.75">
      <c r="B51" s="2"/>
      <c r="C51" s="1">
        <v>17711</v>
      </c>
      <c r="D51" s="1">
        <v>2771</v>
      </c>
      <c r="E51" s="1">
        <v>165</v>
      </c>
      <c r="F51" s="1" t="s">
        <v>176</v>
      </c>
      <c r="G51" s="4">
        <v>916.1822</v>
      </c>
      <c r="H51" s="5">
        <v>886.6279</v>
      </c>
      <c r="I51" s="5">
        <v>916.1822</v>
      </c>
      <c r="J51" s="5">
        <v>916.1822</v>
      </c>
      <c r="K51" s="5">
        <v>827.5194</v>
      </c>
      <c r="L51" s="5">
        <v>916.1822</v>
      </c>
      <c r="M51" s="5">
        <v>886.6279</v>
      </c>
      <c r="N51" s="5">
        <v>916.1822</v>
      </c>
      <c r="O51" s="5"/>
      <c r="P51" s="5"/>
      <c r="Q51" s="5"/>
      <c r="R51" s="5"/>
      <c r="S51" s="6">
        <v>7181.686200000001</v>
      </c>
    </row>
    <row r="52" spans="2:19" ht="12.75">
      <c r="B52" s="2"/>
      <c r="C52" s="1">
        <v>17711</v>
      </c>
      <c r="D52" s="1">
        <v>2772</v>
      </c>
      <c r="E52" s="1">
        <v>118</v>
      </c>
      <c r="F52" s="1" t="s">
        <v>166</v>
      </c>
      <c r="G52" s="4">
        <v>976.7123</v>
      </c>
      <c r="H52" s="5">
        <v>945.2055</v>
      </c>
      <c r="I52" s="5">
        <v>976.7123</v>
      </c>
      <c r="J52" s="5">
        <v>976.7123</v>
      </c>
      <c r="K52" s="5">
        <v>882.1918</v>
      </c>
      <c r="L52" s="5">
        <v>976.7123</v>
      </c>
      <c r="M52" s="5">
        <v>945.2055</v>
      </c>
      <c r="N52" s="5">
        <v>976.7123</v>
      </c>
      <c r="O52" s="5"/>
      <c r="P52" s="5"/>
      <c r="Q52" s="5"/>
      <c r="R52" s="5"/>
      <c r="S52" s="6">
        <v>7656.1643</v>
      </c>
    </row>
    <row r="53" spans="2:19" ht="12.75">
      <c r="B53" s="2"/>
      <c r="C53" s="1">
        <v>17711</v>
      </c>
      <c r="D53" s="1">
        <v>2773</v>
      </c>
      <c r="E53" s="1">
        <v>115</v>
      </c>
      <c r="F53" s="1" t="s">
        <v>168</v>
      </c>
      <c r="G53" s="4">
        <v>1049.3288</v>
      </c>
      <c r="H53" s="5">
        <v>1015.4795</v>
      </c>
      <c r="I53" s="5">
        <v>1049.3288</v>
      </c>
      <c r="J53" s="5">
        <v>1049.3288</v>
      </c>
      <c r="K53" s="5">
        <v>947.7808</v>
      </c>
      <c r="L53" s="5">
        <v>1049.3288</v>
      </c>
      <c r="M53" s="5">
        <v>1015.4795</v>
      </c>
      <c r="N53" s="5">
        <v>1049.3288</v>
      </c>
      <c r="O53" s="5"/>
      <c r="P53" s="5"/>
      <c r="Q53" s="5"/>
      <c r="R53" s="5"/>
      <c r="S53" s="6">
        <v>8225.3838</v>
      </c>
    </row>
    <row r="54" spans="2:19" ht="12.75">
      <c r="B54" s="2"/>
      <c r="C54" s="1">
        <v>17711</v>
      </c>
      <c r="D54" s="1">
        <v>2774</v>
      </c>
      <c r="E54" s="1">
        <v>122</v>
      </c>
      <c r="F54" s="1" t="s">
        <v>207</v>
      </c>
      <c r="G54" s="4">
        <v>454.8122</v>
      </c>
      <c r="H54" s="5">
        <v>440.1408</v>
      </c>
      <c r="I54" s="5">
        <v>454.8122</v>
      </c>
      <c r="J54" s="5">
        <v>454.8122</v>
      </c>
      <c r="K54" s="5">
        <v>410.7981</v>
      </c>
      <c r="L54" s="5">
        <v>454.8122</v>
      </c>
      <c r="M54" s="5">
        <v>440.1408</v>
      </c>
      <c r="N54" s="5">
        <v>454.8122</v>
      </c>
      <c r="O54" s="5"/>
      <c r="P54" s="5"/>
      <c r="Q54" s="5"/>
      <c r="R54" s="5"/>
      <c r="S54" s="6">
        <v>3565.1407</v>
      </c>
    </row>
    <row r="55" spans="2:19" ht="12.75">
      <c r="B55" s="2"/>
      <c r="C55" s="1">
        <v>17711</v>
      </c>
      <c r="D55" s="1">
        <v>2775</v>
      </c>
      <c r="E55" s="1">
        <v>175</v>
      </c>
      <c r="F55" s="1" t="s">
        <v>195</v>
      </c>
      <c r="G55" s="4">
        <v>649.6411</v>
      </c>
      <c r="H55" s="5">
        <v>628.6849</v>
      </c>
      <c r="I55" s="5">
        <v>649.6411</v>
      </c>
      <c r="J55" s="5">
        <v>649.6411</v>
      </c>
      <c r="K55" s="5">
        <v>586.7726</v>
      </c>
      <c r="L55" s="5">
        <v>649.6411</v>
      </c>
      <c r="M55" s="5">
        <v>628.6849</v>
      </c>
      <c r="N55" s="5">
        <v>649.6411</v>
      </c>
      <c r="O55" s="5"/>
      <c r="P55" s="5"/>
      <c r="Q55" s="5"/>
      <c r="R55" s="5"/>
      <c r="S55" s="6">
        <v>5092.3479</v>
      </c>
    </row>
    <row r="56" spans="2:19" ht="12.75">
      <c r="B56" s="2"/>
      <c r="C56" s="1">
        <v>22397</v>
      </c>
      <c r="D56" s="1">
        <v>6301</v>
      </c>
      <c r="E56" s="1">
        <v>47</v>
      </c>
      <c r="F56" s="1" t="s">
        <v>182</v>
      </c>
      <c r="G56" s="4">
        <v>1138.0726</v>
      </c>
      <c r="H56" s="5">
        <v>1101.3605</v>
      </c>
      <c r="I56" s="5">
        <v>1138.0726</v>
      </c>
      <c r="J56" s="5">
        <v>1138.0726</v>
      </c>
      <c r="K56" s="5">
        <v>1027.9365</v>
      </c>
      <c r="L56" s="5">
        <v>1138.0726</v>
      </c>
      <c r="M56" s="5">
        <v>1101.3605</v>
      </c>
      <c r="N56" s="5">
        <v>550.6803</v>
      </c>
      <c r="O56" s="5"/>
      <c r="P56" s="5"/>
      <c r="Q56" s="5"/>
      <c r="R56" s="5"/>
      <c r="S56" s="6">
        <v>8333.6282</v>
      </c>
    </row>
    <row r="57" spans="2:19" ht="12.75">
      <c r="B57" s="2"/>
      <c r="C57" s="1">
        <v>22397</v>
      </c>
      <c r="D57" s="1">
        <v>6302</v>
      </c>
      <c r="E57" s="1">
        <v>181</v>
      </c>
      <c r="F57" s="1" t="s">
        <v>196</v>
      </c>
      <c r="G57" s="4">
        <v>1461.2273</v>
      </c>
      <c r="H57" s="5">
        <v>1414.0909</v>
      </c>
      <c r="I57" s="5">
        <v>1461.2273</v>
      </c>
      <c r="J57" s="5">
        <v>1461.2273</v>
      </c>
      <c r="K57" s="5">
        <v>707.0455</v>
      </c>
      <c r="L57" s="5"/>
      <c r="M57" s="5"/>
      <c r="N57" s="5"/>
      <c r="O57" s="5"/>
      <c r="P57" s="5"/>
      <c r="Q57" s="5"/>
      <c r="R57" s="5"/>
      <c r="S57" s="6">
        <v>6504.818300000001</v>
      </c>
    </row>
    <row r="58" spans="2:19" ht="12.75">
      <c r="B58" s="2"/>
      <c r="C58" s="1">
        <v>22397</v>
      </c>
      <c r="D58" s="1">
        <v>6303</v>
      </c>
      <c r="E58" s="1">
        <v>22</v>
      </c>
      <c r="F58" s="1" t="s">
        <v>170</v>
      </c>
      <c r="G58" s="4">
        <v>1412.1733</v>
      </c>
      <c r="H58" s="5">
        <v>1366.6193</v>
      </c>
      <c r="I58" s="5">
        <v>1412.1733</v>
      </c>
      <c r="J58" s="5">
        <v>1412.1733</v>
      </c>
      <c r="K58" s="5">
        <v>683.3097</v>
      </c>
      <c r="L58" s="5"/>
      <c r="M58" s="5"/>
      <c r="N58" s="5"/>
      <c r="O58" s="5"/>
      <c r="P58" s="5"/>
      <c r="Q58" s="5"/>
      <c r="R58" s="5"/>
      <c r="S58" s="6">
        <v>6286.448899999999</v>
      </c>
    </row>
    <row r="59" spans="2:19" ht="12.75">
      <c r="B59" s="2"/>
      <c r="C59" s="1">
        <v>22397</v>
      </c>
      <c r="D59" s="1">
        <v>6304</v>
      </c>
      <c r="E59" s="1">
        <v>18</v>
      </c>
      <c r="F59" s="1" t="s">
        <v>169</v>
      </c>
      <c r="G59" s="4">
        <v>528.4091</v>
      </c>
      <c r="H59" s="5">
        <v>511.3636</v>
      </c>
      <c r="I59" s="5">
        <v>528.4091</v>
      </c>
      <c r="J59" s="5">
        <v>528.4091</v>
      </c>
      <c r="K59" s="5">
        <v>255.6818</v>
      </c>
      <c r="L59" s="5"/>
      <c r="M59" s="5"/>
      <c r="N59" s="5"/>
      <c r="O59" s="5"/>
      <c r="P59" s="5"/>
      <c r="Q59" s="5"/>
      <c r="R59" s="5"/>
      <c r="S59" s="6">
        <v>2352.2726999999995</v>
      </c>
    </row>
    <row r="60" spans="2:19" ht="12.75">
      <c r="B60" s="2"/>
      <c r="C60" s="1">
        <v>22397</v>
      </c>
      <c r="D60" s="1">
        <v>6305</v>
      </c>
      <c r="E60" s="1">
        <v>53</v>
      </c>
      <c r="F60" s="1" t="s">
        <v>172</v>
      </c>
      <c r="G60" s="4">
        <v>2289.7727</v>
      </c>
      <c r="H60" s="5">
        <v>2215.9091</v>
      </c>
      <c r="I60" s="5">
        <v>2289.7727</v>
      </c>
      <c r="J60" s="5">
        <v>2289.7727</v>
      </c>
      <c r="K60" s="5">
        <v>1107.9545</v>
      </c>
      <c r="L60" s="5"/>
      <c r="M60" s="5"/>
      <c r="N60" s="5"/>
      <c r="O60" s="5"/>
      <c r="P60" s="5"/>
      <c r="Q60" s="5"/>
      <c r="R60" s="5"/>
      <c r="S60" s="6">
        <v>10193.1817</v>
      </c>
    </row>
    <row r="61" spans="2:19" ht="12.75">
      <c r="B61" s="2"/>
      <c r="C61" s="1">
        <v>22397</v>
      </c>
      <c r="D61" s="1">
        <v>6306</v>
      </c>
      <c r="E61" s="1">
        <v>19</v>
      </c>
      <c r="F61" s="1" t="s">
        <v>208</v>
      </c>
      <c r="G61" s="4">
        <v>528.4091</v>
      </c>
      <c r="H61" s="5">
        <v>511.3636</v>
      </c>
      <c r="I61" s="5">
        <v>528.4091</v>
      </c>
      <c r="J61" s="5">
        <v>528.4091</v>
      </c>
      <c r="K61" s="5">
        <v>255.6818</v>
      </c>
      <c r="L61" s="5"/>
      <c r="M61" s="5"/>
      <c r="N61" s="5"/>
      <c r="O61" s="5"/>
      <c r="P61" s="5"/>
      <c r="Q61" s="5"/>
      <c r="R61" s="5"/>
      <c r="S61" s="6">
        <v>2352.2726999999995</v>
      </c>
    </row>
    <row r="62" spans="2:19" ht="12.75">
      <c r="B62" s="2"/>
      <c r="C62" s="1">
        <v>22397</v>
      </c>
      <c r="D62" s="1">
        <v>6307</v>
      </c>
      <c r="E62" s="1">
        <v>166</v>
      </c>
      <c r="F62" s="1" t="s">
        <v>204</v>
      </c>
      <c r="G62" s="4">
        <v>928.0625</v>
      </c>
      <c r="H62" s="5">
        <v>898.125</v>
      </c>
      <c r="I62" s="5">
        <v>928.0625</v>
      </c>
      <c r="J62" s="5">
        <v>928.0625</v>
      </c>
      <c r="K62" s="5">
        <v>449.0625</v>
      </c>
      <c r="L62" s="5"/>
      <c r="M62" s="5"/>
      <c r="N62" s="5"/>
      <c r="O62" s="5"/>
      <c r="P62" s="5"/>
      <c r="Q62" s="5"/>
      <c r="R62" s="5"/>
      <c r="S62" s="6">
        <v>4131.375</v>
      </c>
    </row>
    <row r="63" spans="2:19" ht="12.75">
      <c r="B63" s="2"/>
      <c r="C63" s="1">
        <v>22397</v>
      </c>
      <c r="D63" s="1">
        <v>6308</v>
      </c>
      <c r="E63" s="1">
        <v>26</v>
      </c>
      <c r="F63" s="1" t="s">
        <v>181</v>
      </c>
      <c r="G63" s="4">
        <v>528.4091</v>
      </c>
      <c r="H63" s="5">
        <v>511.3636</v>
      </c>
      <c r="I63" s="5">
        <v>528.4091</v>
      </c>
      <c r="J63" s="5">
        <v>528.4091</v>
      </c>
      <c r="K63" s="5">
        <v>255.6818</v>
      </c>
      <c r="L63" s="5"/>
      <c r="M63" s="5"/>
      <c r="N63" s="5"/>
      <c r="O63" s="5"/>
      <c r="P63" s="5"/>
      <c r="Q63" s="5"/>
      <c r="R63" s="5"/>
      <c r="S63" s="6">
        <v>2352.2726999999995</v>
      </c>
    </row>
    <row r="64" spans="2:19" ht="12.75">
      <c r="B64" s="2"/>
      <c r="C64" s="1">
        <v>22397</v>
      </c>
      <c r="D64" s="1">
        <v>6309</v>
      </c>
      <c r="E64" s="1">
        <v>157</v>
      </c>
      <c r="F64" s="1" t="s">
        <v>186</v>
      </c>
      <c r="G64" s="4">
        <v>837.6788</v>
      </c>
      <c r="H64" s="5">
        <v>810.6569</v>
      </c>
      <c r="I64" s="5">
        <v>837.6788</v>
      </c>
      <c r="J64" s="5">
        <v>837.6788</v>
      </c>
      <c r="K64" s="5">
        <v>756.6131</v>
      </c>
      <c r="L64" s="5">
        <v>837.6788</v>
      </c>
      <c r="M64" s="5">
        <v>405.3285</v>
      </c>
      <c r="N64" s="5"/>
      <c r="O64" s="5"/>
      <c r="P64" s="5"/>
      <c r="Q64" s="5"/>
      <c r="R64" s="5"/>
      <c r="S64" s="6">
        <v>5323.3137</v>
      </c>
    </row>
    <row r="65" spans="2:19" ht="12.75">
      <c r="B65" s="2"/>
      <c r="C65" s="1">
        <v>22397</v>
      </c>
      <c r="D65" s="1">
        <v>6310</v>
      </c>
      <c r="E65" s="1">
        <v>22</v>
      </c>
      <c r="F65" s="1" t="s">
        <v>170</v>
      </c>
      <c r="G65" s="4">
        <v>654.875</v>
      </c>
      <c r="H65" s="5">
        <v>633.75</v>
      </c>
      <c r="I65" s="5">
        <v>654.875</v>
      </c>
      <c r="J65" s="5">
        <v>654.875</v>
      </c>
      <c r="K65" s="5">
        <v>316.875</v>
      </c>
      <c r="L65" s="5"/>
      <c r="M65" s="5"/>
      <c r="N65" s="5"/>
      <c r="O65" s="5"/>
      <c r="P65" s="5"/>
      <c r="Q65" s="5"/>
      <c r="R65" s="5"/>
      <c r="S65" s="6">
        <v>2915.25</v>
      </c>
    </row>
    <row r="66" spans="2:19" ht="12.75">
      <c r="B66" s="2"/>
      <c r="C66" s="1">
        <v>22397</v>
      </c>
      <c r="D66" s="1">
        <v>6311</v>
      </c>
      <c r="E66" s="1">
        <v>22</v>
      </c>
      <c r="F66" s="1" t="s">
        <v>170</v>
      </c>
      <c r="G66" s="4">
        <v>1409.0909</v>
      </c>
      <c r="H66" s="5">
        <v>1363.6364</v>
      </c>
      <c r="I66" s="5">
        <v>1409.0909</v>
      </c>
      <c r="J66" s="5">
        <v>1409.0909</v>
      </c>
      <c r="K66" s="5">
        <v>681.8182</v>
      </c>
      <c r="L66" s="5"/>
      <c r="M66" s="5"/>
      <c r="N66" s="5"/>
      <c r="O66" s="5"/>
      <c r="P66" s="5"/>
      <c r="Q66" s="5"/>
      <c r="R66" s="5"/>
      <c r="S66" s="6">
        <v>6272.7273</v>
      </c>
    </row>
    <row r="67" spans="2:19" ht="12.75">
      <c r="B67" s="2"/>
      <c r="C67" s="1">
        <v>22397</v>
      </c>
      <c r="D67" s="1">
        <v>6312</v>
      </c>
      <c r="E67" s="1">
        <v>122</v>
      </c>
      <c r="F67" s="1" t="s">
        <v>207</v>
      </c>
      <c r="G67" s="4">
        <v>449.1477</v>
      </c>
      <c r="H67" s="5">
        <v>434.6591</v>
      </c>
      <c r="I67" s="5">
        <v>449.1477</v>
      </c>
      <c r="J67" s="5">
        <v>449.1477</v>
      </c>
      <c r="K67" s="5">
        <v>217.3295</v>
      </c>
      <c r="L67" s="5"/>
      <c r="M67" s="5"/>
      <c r="N67" s="5"/>
      <c r="O67" s="5"/>
      <c r="P67" s="5"/>
      <c r="Q67" s="5"/>
      <c r="R67" s="5"/>
      <c r="S67" s="6">
        <v>1999.4317</v>
      </c>
    </row>
    <row r="68" spans="2:19" ht="12.75">
      <c r="B68" s="2"/>
      <c r="C68" s="1">
        <v>22397</v>
      </c>
      <c r="D68" s="1">
        <v>6313</v>
      </c>
      <c r="E68" s="1">
        <v>157</v>
      </c>
      <c r="F68" s="1" t="s">
        <v>186</v>
      </c>
      <c r="G68" s="4">
        <v>440.3409</v>
      </c>
      <c r="H68" s="5">
        <v>426.1364</v>
      </c>
      <c r="I68" s="5">
        <v>440.3409</v>
      </c>
      <c r="J68" s="5">
        <v>440.3409</v>
      </c>
      <c r="K68" s="5">
        <v>213.0682</v>
      </c>
      <c r="L68" s="5"/>
      <c r="M68" s="5"/>
      <c r="N68" s="5"/>
      <c r="O68" s="5"/>
      <c r="P68" s="5"/>
      <c r="Q68" s="5"/>
      <c r="R68" s="5"/>
      <c r="S68" s="6">
        <v>1960.2272999999998</v>
      </c>
    </row>
    <row r="69" spans="2:19" ht="12.75">
      <c r="B69" s="2"/>
      <c r="C69" s="1">
        <v>22397</v>
      </c>
      <c r="D69" s="1">
        <v>6314</v>
      </c>
      <c r="E69" s="1">
        <v>122</v>
      </c>
      <c r="F69" s="1" t="s">
        <v>207</v>
      </c>
      <c r="G69" s="4">
        <v>449.1477</v>
      </c>
      <c r="H69" s="5">
        <v>434.6591</v>
      </c>
      <c r="I69" s="5">
        <v>449.1477</v>
      </c>
      <c r="J69" s="5">
        <v>449.1477</v>
      </c>
      <c r="K69" s="5">
        <v>217.3295</v>
      </c>
      <c r="L69" s="5"/>
      <c r="M69" s="5"/>
      <c r="N69" s="5"/>
      <c r="O69" s="5"/>
      <c r="P69" s="5"/>
      <c r="Q69" s="5"/>
      <c r="R69" s="5"/>
      <c r="S69" s="6">
        <v>1999.4317</v>
      </c>
    </row>
    <row r="70" spans="2:19" ht="12.75">
      <c r="B70" s="2"/>
      <c r="C70" s="1">
        <v>22397</v>
      </c>
      <c r="D70" s="1">
        <v>6315</v>
      </c>
      <c r="E70" s="1">
        <v>141</v>
      </c>
      <c r="F70" s="1" t="s">
        <v>184</v>
      </c>
      <c r="G70" s="4">
        <v>119.2308</v>
      </c>
      <c r="H70" s="5">
        <v>115.3846</v>
      </c>
      <c r="I70" s="5">
        <v>119.2308</v>
      </c>
      <c r="J70" s="5">
        <v>119.2308</v>
      </c>
      <c r="K70" s="5">
        <v>57.6923</v>
      </c>
      <c r="L70" s="5"/>
      <c r="M70" s="5"/>
      <c r="N70" s="5"/>
      <c r="O70" s="5"/>
      <c r="P70" s="5"/>
      <c r="Q70" s="5"/>
      <c r="R70" s="5"/>
      <c r="S70" s="6">
        <v>530.7693</v>
      </c>
    </row>
    <row r="71" spans="2:19" ht="12.75">
      <c r="B71" s="2"/>
      <c r="C71" s="1">
        <v>22348</v>
      </c>
      <c r="D71" s="1">
        <v>6318</v>
      </c>
      <c r="E71" s="1">
        <v>165</v>
      </c>
      <c r="F71" s="1" t="s">
        <v>176</v>
      </c>
      <c r="G71" s="4">
        <v>534.5589</v>
      </c>
      <c r="H71" s="5">
        <v>517.3151</v>
      </c>
      <c r="I71" s="5">
        <v>534.5589</v>
      </c>
      <c r="J71" s="5">
        <v>534.5589</v>
      </c>
      <c r="K71" s="5">
        <v>482.8274</v>
      </c>
      <c r="L71" s="5"/>
      <c r="M71" s="5"/>
      <c r="N71" s="5"/>
      <c r="O71" s="5"/>
      <c r="P71" s="5"/>
      <c r="Q71" s="5"/>
      <c r="R71" s="5"/>
      <c r="S71" s="6">
        <v>2603.8192</v>
      </c>
    </row>
    <row r="72" spans="2:19" ht="12.75">
      <c r="B72" s="2"/>
      <c r="C72" s="1">
        <v>22348</v>
      </c>
      <c r="D72" s="1">
        <v>6319</v>
      </c>
      <c r="E72" s="1">
        <v>26</v>
      </c>
      <c r="F72" s="1" t="s">
        <v>181</v>
      </c>
      <c r="G72" s="4">
        <v>479.1836</v>
      </c>
      <c r="H72" s="5">
        <v>463.726</v>
      </c>
      <c r="I72" s="5">
        <v>479.1836</v>
      </c>
      <c r="J72" s="5">
        <v>479.1836</v>
      </c>
      <c r="K72" s="5">
        <v>432.811</v>
      </c>
      <c r="L72" s="5"/>
      <c r="M72" s="5"/>
      <c r="N72" s="5"/>
      <c r="O72" s="5"/>
      <c r="P72" s="5"/>
      <c r="Q72" s="5"/>
      <c r="R72" s="5"/>
      <c r="S72" s="6">
        <v>2334.0878000000002</v>
      </c>
    </row>
    <row r="73" spans="2:19" ht="12.75">
      <c r="B73" s="2"/>
      <c r="C73" s="1">
        <v>22348</v>
      </c>
      <c r="D73" s="1">
        <v>6320</v>
      </c>
      <c r="E73" s="1">
        <v>132</v>
      </c>
      <c r="F73" s="1" t="s">
        <v>163</v>
      </c>
      <c r="G73" s="4">
        <v>1398.9918</v>
      </c>
      <c r="H73" s="5">
        <v>1353.863</v>
      </c>
      <c r="I73" s="5">
        <v>1398.9918</v>
      </c>
      <c r="J73" s="5">
        <v>1398.9918</v>
      </c>
      <c r="K73" s="5">
        <v>1263.6055</v>
      </c>
      <c r="L73" s="5"/>
      <c r="M73" s="5"/>
      <c r="N73" s="5"/>
      <c r="O73" s="5"/>
      <c r="P73" s="5"/>
      <c r="Q73" s="5"/>
      <c r="R73" s="5"/>
      <c r="S73" s="6">
        <v>6814.443899999999</v>
      </c>
    </row>
    <row r="74" spans="2:19" ht="12.75">
      <c r="B74" s="2"/>
      <c r="C74" s="1">
        <v>22348</v>
      </c>
      <c r="D74" s="1">
        <v>6321</v>
      </c>
      <c r="E74" s="1">
        <v>156</v>
      </c>
      <c r="F74" s="1" t="s">
        <v>211</v>
      </c>
      <c r="G74" s="4">
        <v>34.5622</v>
      </c>
      <c r="H74" s="5"/>
      <c r="I74" s="5"/>
      <c r="J74" s="5"/>
      <c r="K74" s="5"/>
      <c r="L74" s="5"/>
      <c r="M74" s="5"/>
      <c r="N74" s="5"/>
      <c r="O74" s="5"/>
      <c r="P74" s="5"/>
      <c r="Q74" s="5"/>
      <c r="R74" s="5"/>
      <c r="S74" s="6">
        <v>34.5622</v>
      </c>
    </row>
    <row r="75" spans="2:19" ht="12.75">
      <c r="B75" s="2"/>
      <c r="C75" s="1">
        <v>22348</v>
      </c>
      <c r="D75" s="1">
        <v>6322</v>
      </c>
      <c r="E75" s="1">
        <v>157</v>
      </c>
      <c r="F75" s="1" t="s">
        <v>186</v>
      </c>
      <c r="G75" s="4"/>
      <c r="H75" s="5"/>
      <c r="I75" s="5">
        <v>1049</v>
      </c>
      <c r="J75" s="5">
        <v>1049</v>
      </c>
      <c r="K75" s="5"/>
      <c r="L75" s="5"/>
      <c r="M75" s="5"/>
      <c r="N75" s="5"/>
      <c r="O75" s="5"/>
      <c r="P75" s="5"/>
      <c r="Q75" s="5"/>
      <c r="R75" s="5"/>
      <c r="S75" s="6">
        <v>2098</v>
      </c>
    </row>
    <row r="76" spans="2:19" ht="12.75">
      <c r="B76" s="2"/>
      <c r="C76" s="1">
        <v>22348</v>
      </c>
      <c r="D76" s="1">
        <v>6323</v>
      </c>
      <c r="E76" s="1">
        <v>160</v>
      </c>
      <c r="F76" s="1" t="s">
        <v>189</v>
      </c>
      <c r="G76" s="4">
        <v>569.126</v>
      </c>
      <c r="H76" s="5">
        <v>550.7671</v>
      </c>
      <c r="I76" s="5">
        <v>569.126</v>
      </c>
      <c r="J76" s="5">
        <v>569.126</v>
      </c>
      <c r="K76" s="5">
        <v>514.0493</v>
      </c>
      <c r="L76" s="5"/>
      <c r="M76" s="5"/>
      <c r="N76" s="5"/>
      <c r="O76" s="5"/>
      <c r="P76" s="5"/>
      <c r="Q76" s="5"/>
      <c r="R76" s="5"/>
      <c r="S76" s="6">
        <v>2772.1944</v>
      </c>
    </row>
    <row r="77" spans="2:19" ht="12.75">
      <c r="B77" s="2"/>
      <c r="C77" s="1">
        <v>22348</v>
      </c>
      <c r="D77" s="1">
        <v>6324</v>
      </c>
      <c r="E77" s="1">
        <v>162</v>
      </c>
      <c r="F77" s="1" t="s">
        <v>190</v>
      </c>
      <c r="G77" s="4">
        <v>569.126</v>
      </c>
      <c r="H77" s="5">
        <v>550.7671</v>
      </c>
      <c r="I77" s="5">
        <v>569.126</v>
      </c>
      <c r="J77" s="5">
        <v>569.126</v>
      </c>
      <c r="K77" s="5">
        <v>514.0493</v>
      </c>
      <c r="L77" s="5"/>
      <c r="M77" s="5"/>
      <c r="N77" s="5"/>
      <c r="O77" s="5"/>
      <c r="P77" s="5"/>
      <c r="Q77" s="5"/>
      <c r="R77" s="5"/>
      <c r="S77" s="6">
        <v>2772.1944</v>
      </c>
    </row>
    <row r="78" spans="2:19" ht="12.75">
      <c r="B78" s="2"/>
      <c r="C78" s="1">
        <v>22348</v>
      </c>
      <c r="D78" s="1">
        <v>6325</v>
      </c>
      <c r="E78" s="1">
        <v>18</v>
      </c>
      <c r="F78" s="1" t="s">
        <v>169</v>
      </c>
      <c r="G78" s="4">
        <v>67.7753</v>
      </c>
      <c r="H78" s="5">
        <v>65.589</v>
      </c>
      <c r="I78" s="5">
        <v>67.7753</v>
      </c>
      <c r="J78" s="5">
        <v>67.7753</v>
      </c>
      <c r="K78" s="5">
        <v>61.2164</v>
      </c>
      <c r="L78" s="5"/>
      <c r="M78" s="5"/>
      <c r="N78" s="5"/>
      <c r="O78" s="5"/>
      <c r="P78" s="5"/>
      <c r="Q78" s="5"/>
      <c r="R78" s="5"/>
      <c r="S78" s="6">
        <v>330.13130000000007</v>
      </c>
    </row>
    <row r="79" spans="2:19" ht="12.75">
      <c r="B79" s="2"/>
      <c r="C79" s="1">
        <v>22348</v>
      </c>
      <c r="D79" s="1">
        <v>6326</v>
      </c>
      <c r="E79" s="1">
        <v>18</v>
      </c>
      <c r="F79" s="1" t="s">
        <v>169</v>
      </c>
      <c r="G79" s="4">
        <v>84.9315</v>
      </c>
      <c r="H79" s="5">
        <v>82.1918</v>
      </c>
      <c r="I79" s="5">
        <v>84.9315</v>
      </c>
      <c r="J79" s="5">
        <v>84.9315</v>
      </c>
      <c r="K79" s="5">
        <v>76.7123</v>
      </c>
      <c r="L79" s="5"/>
      <c r="M79" s="5"/>
      <c r="N79" s="5"/>
      <c r="O79" s="5"/>
      <c r="P79" s="5"/>
      <c r="Q79" s="5"/>
      <c r="R79" s="5"/>
      <c r="S79" s="6">
        <v>413.69860000000006</v>
      </c>
    </row>
    <row r="80" spans="2:19" ht="12.75">
      <c r="B80" s="2"/>
      <c r="C80" s="1">
        <v>22348</v>
      </c>
      <c r="D80" s="1">
        <v>6327</v>
      </c>
      <c r="E80" s="1">
        <v>18</v>
      </c>
      <c r="F80" s="1" t="s">
        <v>169</v>
      </c>
      <c r="G80" s="4">
        <v>84.9315</v>
      </c>
      <c r="H80" s="5">
        <v>82.1918</v>
      </c>
      <c r="I80" s="5">
        <v>84.9315</v>
      </c>
      <c r="J80" s="5">
        <v>84.9315</v>
      </c>
      <c r="K80" s="5">
        <v>76.7123</v>
      </c>
      <c r="L80" s="5"/>
      <c r="M80" s="5"/>
      <c r="N80" s="5"/>
      <c r="O80" s="5"/>
      <c r="P80" s="5"/>
      <c r="Q80" s="5"/>
      <c r="R80" s="5"/>
      <c r="S80" s="6">
        <v>413.69860000000006</v>
      </c>
    </row>
    <row r="81" spans="2:19" ht="12.75">
      <c r="B81" s="2"/>
      <c r="C81" s="1">
        <v>22348</v>
      </c>
      <c r="D81" s="1">
        <v>6328</v>
      </c>
      <c r="E81" s="1">
        <v>22</v>
      </c>
      <c r="F81" s="1" t="s">
        <v>170</v>
      </c>
      <c r="G81" s="4">
        <v>961.5385</v>
      </c>
      <c r="H81" s="5"/>
      <c r="I81" s="5"/>
      <c r="J81" s="5"/>
      <c r="K81" s="5"/>
      <c r="L81" s="5"/>
      <c r="M81" s="5"/>
      <c r="N81" s="5"/>
      <c r="O81" s="5"/>
      <c r="P81" s="5"/>
      <c r="Q81" s="5"/>
      <c r="R81" s="5"/>
      <c r="S81" s="6">
        <v>961.5385</v>
      </c>
    </row>
    <row r="82" spans="2:19" ht="12.75">
      <c r="B82" s="2"/>
      <c r="C82" s="1">
        <v>22348</v>
      </c>
      <c r="D82" s="1">
        <v>6329</v>
      </c>
      <c r="E82" s="1">
        <v>22</v>
      </c>
      <c r="F82" s="1" t="s">
        <v>170</v>
      </c>
      <c r="G82" s="4">
        <v>65.5385</v>
      </c>
      <c r="H82" s="5"/>
      <c r="I82" s="5"/>
      <c r="J82" s="5"/>
      <c r="K82" s="5"/>
      <c r="L82" s="5"/>
      <c r="M82" s="5"/>
      <c r="N82" s="5"/>
      <c r="O82" s="5"/>
      <c r="P82" s="5"/>
      <c r="Q82" s="5"/>
      <c r="R82" s="5"/>
      <c r="S82" s="6">
        <v>65.5385</v>
      </c>
    </row>
    <row r="83" spans="2:19" ht="12.75">
      <c r="B83" s="2"/>
      <c r="C83" s="1">
        <v>22348</v>
      </c>
      <c r="D83" s="1">
        <v>6330</v>
      </c>
      <c r="E83" s="1">
        <v>180</v>
      </c>
      <c r="F83" s="1" t="s">
        <v>212</v>
      </c>
      <c r="G83" s="4">
        <v>7450.6849</v>
      </c>
      <c r="H83" s="5"/>
      <c r="I83" s="5"/>
      <c r="J83" s="5"/>
      <c r="K83" s="5"/>
      <c r="L83" s="5"/>
      <c r="M83" s="5"/>
      <c r="N83" s="5"/>
      <c r="O83" s="5"/>
      <c r="P83" s="5"/>
      <c r="Q83" s="5"/>
      <c r="R83" s="5"/>
      <c r="S83" s="6">
        <v>7450.6849</v>
      </c>
    </row>
    <row r="84" spans="2:19" ht="12.75">
      <c r="B84" s="2"/>
      <c r="C84" s="1">
        <v>22348</v>
      </c>
      <c r="D84" s="1">
        <v>6331</v>
      </c>
      <c r="E84" s="1">
        <v>31</v>
      </c>
      <c r="F84" s="1" t="s">
        <v>205</v>
      </c>
      <c r="G84" s="4">
        <v>22.5806</v>
      </c>
      <c r="H84" s="5"/>
      <c r="I84" s="5"/>
      <c r="J84" s="5"/>
      <c r="K84" s="5"/>
      <c r="L84" s="5"/>
      <c r="M84" s="5"/>
      <c r="N84" s="5"/>
      <c r="O84" s="5"/>
      <c r="P84" s="5"/>
      <c r="Q84" s="5"/>
      <c r="R84" s="5"/>
      <c r="S84" s="6">
        <v>22.5806</v>
      </c>
    </row>
    <row r="85" spans="2:19" ht="12.75">
      <c r="B85" s="2"/>
      <c r="C85" s="1">
        <v>22348</v>
      </c>
      <c r="D85" s="1">
        <v>6332</v>
      </c>
      <c r="E85" s="1">
        <v>31</v>
      </c>
      <c r="F85" s="1" t="s">
        <v>205</v>
      </c>
      <c r="G85" s="4">
        <v>676.1875</v>
      </c>
      <c r="H85" s="5">
        <v>21.8125</v>
      </c>
      <c r="I85" s="5"/>
      <c r="J85" s="5"/>
      <c r="K85" s="5"/>
      <c r="L85" s="5"/>
      <c r="M85" s="5"/>
      <c r="N85" s="5"/>
      <c r="O85" s="5"/>
      <c r="P85" s="5"/>
      <c r="Q85" s="5"/>
      <c r="R85" s="5"/>
      <c r="S85" s="6">
        <v>698</v>
      </c>
    </row>
    <row r="86" spans="2:19" ht="12.75">
      <c r="B86" s="2"/>
      <c r="C86" s="1">
        <v>22348</v>
      </c>
      <c r="D86" s="1">
        <v>6333</v>
      </c>
      <c r="E86" s="1">
        <v>181</v>
      </c>
      <c r="F86" s="1" t="s">
        <v>196</v>
      </c>
      <c r="G86" s="4">
        <v>15825.5</v>
      </c>
      <c r="H86" s="5">
        <v>510.5</v>
      </c>
      <c r="I86" s="5"/>
      <c r="J86" s="5"/>
      <c r="K86" s="5"/>
      <c r="L86" s="5"/>
      <c r="M86" s="5"/>
      <c r="N86" s="5"/>
      <c r="O86" s="5"/>
      <c r="P86" s="5"/>
      <c r="Q86" s="5"/>
      <c r="R86" s="5"/>
      <c r="S86" s="6">
        <v>16336</v>
      </c>
    </row>
    <row r="87" spans="2:19" ht="12.75">
      <c r="B87" s="2"/>
      <c r="C87" s="1">
        <v>22348</v>
      </c>
      <c r="D87" s="1">
        <v>6334</v>
      </c>
      <c r="E87" s="1">
        <v>181</v>
      </c>
      <c r="F87" s="1" t="s">
        <v>196</v>
      </c>
      <c r="G87" s="4">
        <v>120</v>
      </c>
      <c r="H87" s="5"/>
      <c r="I87" s="5"/>
      <c r="J87" s="5"/>
      <c r="K87" s="5"/>
      <c r="L87" s="5"/>
      <c r="M87" s="5"/>
      <c r="N87" s="5"/>
      <c r="O87" s="5"/>
      <c r="P87" s="5"/>
      <c r="Q87" s="5"/>
      <c r="R87" s="5"/>
      <c r="S87" s="6">
        <v>120</v>
      </c>
    </row>
    <row r="88" spans="2:19" ht="12.75">
      <c r="B88" s="2"/>
      <c r="C88" s="1">
        <v>22348</v>
      </c>
      <c r="D88" s="1">
        <v>6335</v>
      </c>
      <c r="E88" s="1">
        <v>40</v>
      </c>
      <c r="F88" s="1" t="s">
        <v>200</v>
      </c>
      <c r="G88" s="4">
        <v>571.872</v>
      </c>
      <c r="H88" s="5"/>
      <c r="I88" s="5"/>
      <c r="J88" s="5"/>
      <c r="K88" s="5"/>
      <c r="L88" s="5"/>
      <c r="M88" s="5"/>
      <c r="N88" s="5"/>
      <c r="O88" s="5"/>
      <c r="P88" s="5"/>
      <c r="Q88" s="5"/>
      <c r="R88" s="5"/>
      <c r="S88" s="6">
        <v>571.872</v>
      </c>
    </row>
    <row r="89" spans="2:19" ht="12.75">
      <c r="B89" s="2"/>
      <c r="C89" s="1">
        <v>22348</v>
      </c>
      <c r="D89" s="1">
        <v>6336</v>
      </c>
      <c r="E89" s="1">
        <v>181</v>
      </c>
      <c r="F89" s="1" t="s">
        <v>196</v>
      </c>
      <c r="G89" s="4">
        <v>189.4737</v>
      </c>
      <c r="H89" s="5"/>
      <c r="I89" s="5"/>
      <c r="J89" s="5"/>
      <c r="K89" s="5"/>
      <c r="L89" s="5"/>
      <c r="M89" s="5"/>
      <c r="N89" s="5"/>
      <c r="O89" s="5"/>
      <c r="P89" s="5"/>
      <c r="Q89" s="5"/>
      <c r="R89" s="5"/>
      <c r="S89" s="6">
        <v>189.4737</v>
      </c>
    </row>
    <row r="90" spans="2:19" ht="12.75">
      <c r="B90" s="2"/>
      <c r="C90" s="1">
        <v>22348</v>
      </c>
      <c r="D90" s="1">
        <v>6337</v>
      </c>
      <c r="E90" s="1">
        <v>48</v>
      </c>
      <c r="F90" s="1" t="s">
        <v>213</v>
      </c>
      <c r="G90" s="4">
        <v>99.8182</v>
      </c>
      <c r="H90" s="5"/>
      <c r="I90" s="5"/>
      <c r="J90" s="5"/>
      <c r="K90" s="5"/>
      <c r="L90" s="5"/>
      <c r="M90" s="5"/>
      <c r="N90" s="5"/>
      <c r="O90" s="5"/>
      <c r="P90" s="5"/>
      <c r="Q90" s="5"/>
      <c r="R90" s="5"/>
      <c r="S90" s="6">
        <v>99.8182</v>
      </c>
    </row>
    <row r="91" spans="2:19" ht="12.75">
      <c r="B91" s="2"/>
      <c r="C91" s="1">
        <v>22348</v>
      </c>
      <c r="D91" s="1">
        <v>6338</v>
      </c>
      <c r="E91" s="1">
        <v>48</v>
      </c>
      <c r="F91" s="1" t="s">
        <v>213</v>
      </c>
      <c r="G91" s="4">
        <v>90.9091</v>
      </c>
      <c r="H91" s="5"/>
      <c r="I91" s="5"/>
      <c r="J91" s="5"/>
      <c r="K91" s="5"/>
      <c r="L91" s="5"/>
      <c r="M91" s="5"/>
      <c r="N91" s="5"/>
      <c r="O91" s="5"/>
      <c r="P91" s="5"/>
      <c r="Q91" s="5"/>
      <c r="R91" s="5"/>
      <c r="S91" s="6">
        <v>90.9091</v>
      </c>
    </row>
    <row r="92" spans="2:19" ht="12.75">
      <c r="B92" s="2"/>
      <c r="C92" s="1">
        <v>22348</v>
      </c>
      <c r="D92" s="1">
        <v>6339</v>
      </c>
      <c r="E92" s="1">
        <v>53</v>
      </c>
      <c r="F92" s="1" t="s">
        <v>172</v>
      </c>
      <c r="G92" s="4">
        <v>178.2947</v>
      </c>
      <c r="H92" s="5"/>
      <c r="I92" s="5"/>
      <c r="J92" s="5"/>
      <c r="K92" s="5"/>
      <c r="L92" s="5"/>
      <c r="M92" s="5"/>
      <c r="N92" s="5"/>
      <c r="O92" s="5"/>
      <c r="P92" s="5"/>
      <c r="Q92" s="5"/>
      <c r="R92" s="5"/>
      <c r="S92" s="6">
        <v>178.2947</v>
      </c>
    </row>
    <row r="93" spans="2:19" ht="12.75">
      <c r="B93" s="2"/>
      <c r="C93" s="1">
        <v>22348</v>
      </c>
      <c r="D93" s="1">
        <v>6340</v>
      </c>
      <c r="E93" s="1">
        <v>157</v>
      </c>
      <c r="F93" s="1" t="s">
        <v>186</v>
      </c>
      <c r="G93" s="4">
        <v>93.75</v>
      </c>
      <c r="H93" s="5"/>
      <c r="I93" s="5"/>
      <c r="J93" s="5"/>
      <c r="K93" s="5"/>
      <c r="L93" s="5"/>
      <c r="M93" s="5"/>
      <c r="N93" s="5"/>
      <c r="O93" s="5"/>
      <c r="P93" s="5"/>
      <c r="Q93" s="5"/>
      <c r="R93" s="5"/>
      <c r="S93" s="6">
        <v>93.75</v>
      </c>
    </row>
    <row r="94" spans="2:19" ht="12.75">
      <c r="B94" s="2"/>
      <c r="C94" s="1">
        <v>22348</v>
      </c>
      <c r="D94" s="1">
        <v>6341</v>
      </c>
      <c r="E94" s="1">
        <v>157</v>
      </c>
      <c r="F94" s="1" t="s">
        <v>186</v>
      </c>
      <c r="G94" s="4">
        <v>375</v>
      </c>
      <c r="H94" s="5"/>
      <c r="I94" s="5"/>
      <c r="J94" s="5"/>
      <c r="K94" s="5"/>
      <c r="L94" s="5"/>
      <c r="M94" s="5"/>
      <c r="N94" s="5"/>
      <c r="O94" s="5"/>
      <c r="P94" s="5"/>
      <c r="Q94" s="5"/>
      <c r="R94" s="5"/>
      <c r="S94" s="6">
        <v>375</v>
      </c>
    </row>
    <row r="95" spans="2:19" ht="12.75">
      <c r="B95" s="2"/>
      <c r="C95" s="1">
        <v>22348</v>
      </c>
      <c r="D95" s="1">
        <v>6342</v>
      </c>
      <c r="E95" s="1">
        <v>87</v>
      </c>
      <c r="F95" s="1" t="s">
        <v>199</v>
      </c>
      <c r="G95" s="4">
        <v>153.553</v>
      </c>
      <c r="H95" s="5"/>
      <c r="I95" s="5"/>
      <c r="J95" s="5"/>
      <c r="K95" s="5"/>
      <c r="L95" s="5"/>
      <c r="M95" s="5"/>
      <c r="N95" s="5"/>
      <c r="O95" s="5"/>
      <c r="P95" s="5"/>
      <c r="Q95" s="5"/>
      <c r="R95" s="5"/>
      <c r="S95" s="6">
        <v>153.553</v>
      </c>
    </row>
    <row r="96" spans="2:19" ht="12.75">
      <c r="B96" s="2"/>
      <c r="C96" s="1">
        <v>22348</v>
      </c>
      <c r="D96" s="1">
        <v>6343</v>
      </c>
      <c r="E96" s="1">
        <v>174</v>
      </c>
      <c r="F96" s="1" t="s">
        <v>198</v>
      </c>
      <c r="G96" s="4">
        <v>2065.7983</v>
      </c>
      <c r="H96" s="5">
        <v>1999.1597</v>
      </c>
      <c r="I96" s="5">
        <v>2065.7983</v>
      </c>
      <c r="J96" s="5">
        <v>2065.7983</v>
      </c>
      <c r="K96" s="5">
        <v>1332.7731</v>
      </c>
      <c r="L96" s="5"/>
      <c r="M96" s="5"/>
      <c r="N96" s="5"/>
      <c r="O96" s="5"/>
      <c r="P96" s="5"/>
      <c r="Q96" s="5"/>
      <c r="R96" s="5"/>
      <c r="S96" s="6">
        <v>9529.3277</v>
      </c>
    </row>
    <row r="97" spans="2:19" ht="12.75">
      <c r="B97" s="2"/>
      <c r="C97" s="1">
        <v>22348</v>
      </c>
      <c r="D97" s="1">
        <v>6344</v>
      </c>
      <c r="E97" s="1">
        <v>114</v>
      </c>
      <c r="F97" s="1" t="s">
        <v>209</v>
      </c>
      <c r="G97" s="4">
        <v>511.0329</v>
      </c>
      <c r="H97" s="5">
        <v>494.5479</v>
      </c>
      <c r="I97" s="5">
        <v>511.0329</v>
      </c>
      <c r="J97" s="5">
        <v>511.0329</v>
      </c>
      <c r="K97" s="5">
        <v>461.5781</v>
      </c>
      <c r="L97" s="5"/>
      <c r="M97" s="5"/>
      <c r="N97" s="5"/>
      <c r="O97" s="5"/>
      <c r="P97" s="5"/>
      <c r="Q97" s="5"/>
      <c r="R97" s="5"/>
      <c r="S97" s="6">
        <v>2489.2246999999998</v>
      </c>
    </row>
    <row r="98" spans="2:19" ht="12.75">
      <c r="B98" s="2"/>
      <c r="C98" s="1">
        <v>22348</v>
      </c>
      <c r="D98" s="1">
        <v>6345</v>
      </c>
      <c r="E98" s="1">
        <v>115</v>
      </c>
      <c r="F98" s="1" t="s">
        <v>168</v>
      </c>
      <c r="G98" s="4">
        <v>1487.328</v>
      </c>
      <c r="H98" s="5"/>
      <c r="I98" s="5"/>
      <c r="J98" s="5"/>
      <c r="K98" s="5"/>
      <c r="L98" s="5"/>
      <c r="M98" s="5"/>
      <c r="N98" s="5"/>
      <c r="O98" s="5"/>
      <c r="P98" s="5"/>
      <c r="Q98" s="5"/>
      <c r="R98" s="5"/>
      <c r="S98" s="6">
        <v>1487.328</v>
      </c>
    </row>
    <row r="99" spans="2:19" ht="12.75">
      <c r="B99" s="2"/>
      <c r="C99" s="1">
        <v>22348</v>
      </c>
      <c r="D99" s="1">
        <v>6346</v>
      </c>
      <c r="E99" s="1">
        <v>119</v>
      </c>
      <c r="F99" s="1" t="s">
        <v>165</v>
      </c>
      <c r="G99" s="4">
        <v>1858.3014</v>
      </c>
      <c r="H99" s="5">
        <v>1798.3562</v>
      </c>
      <c r="I99" s="5">
        <v>1858.3014</v>
      </c>
      <c r="J99" s="5">
        <v>1858.3014</v>
      </c>
      <c r="K99" s="5">
        <v>1678.4658</v>
      </c>
      <c r="L99" s="5"/>
      <c r="M99" s="5"/>
      <c r="N99" s="5"/>
      <c r="O99" s="5"/>
      <c r="P99" s="5"/>
      <c r="Q99" s="5"/>
      <c r="R99" s="5"/>
      <c r="S99" s="6">
        <v>9051.726200000001</v>
      </c>
    </row>
    <row r="100" spans="2:19" ht="12.75">
      <c r="B100" s="2"/>
      <c r="C100" s="1">
        <v>22348</v>
      </c>
      <c r="D100" s="1">
        <v>6347</v>
      </c>
      <c r="E100" s="1">
        <v>122</v>
      </c>
      <c r="F100" s="1" t="s">
        <v>207</v>
      </c>
      <c r="G100" s="4"/>
      <c r="H100" s="5"/>
      <c r="I100" s="5">
        <v>2204.1525</v>
      </c>
      <c r="J100" s="5">
        <v>1990.8475</v>
      </c>
      <c r="K100" s="5"/>
      <c r="L100" s="5"/>
      <c r="M100" s="5"/>
      <c r="N100" s="5"/>
      <c r="O100" s="5"/>
      <c r="P100" s="5"/>
      <c r="Q100" s="5"/>
      <c r="R100" s="5"/>
      <c r="S100" s="6">
        <v>4195</v>
      </c>
    </row>
    <row r="101" spans="2:19" ht="12.75">
      <c r="B101" s="2"/>
      <c r="C101" s="1">
        <v>22348</v>
      </c>
      <c r="D101" s="1">
        <v>6348</v>
      </c>
      <c r="E101" s="1">
        <v>141</v>
      </c>
      <c r="F101" s="1" t="s">
        <v>184</v>
      </c>
      <c r="G101" s="4">
        <v>332.1429</v>
      </c>
      <c r="H101" s="5">
        <v>321.4286</v>
      </c>
      <c r="I101" s="5">
        <v>332.1429</v>
      </c>
      <c r="J101" s="5">
        <v>332.1429</v>
      </c>
      <c r="K101" s="5">
        <v>300</v>
      </c>
      <c r="L101" s="5">
        <v>75</v>
      </c>
      <c r="M101" s="5"/>
      <c r="N101" s="5"/>
      <c r="O101" s="5"/>
      <c r="P101" s="5"/>
      <c r="Q101" s="5"/>
      <c r="R101" s="5"/>
      <c r="S101" s="6">
        <v>1692.8573000000001</v>
      </c>
    </row>
    <row r="102" spans="2:19" ht="12.75">
      <c r="B102" s="2"/>
      <c r="C102" s="1">
        <v>23325</v>
      </c>
      <c r="D102" s="1">
        <v>7913</v>
      </c>
      <c r="E102" s="1">
        <v>185</v>
      </c>
      <c r="F102" s="1" t="s">
        <v>162</v>
      </c>
      <c r="G102" s="4">
        <v>127.572</v>
      </c>
      <c r="H102" s="5">
        <v>123.4568</v>
      </c>
      <c r="I102" s="5">
        <v>127.572</v>
      </c>
      <c r="J102" s="5">
        <v>127.572</v>
      </c>
      <c r="K102" s="5">
        <v>115.2263</v>
      </c>
      <c r="L102" s="5">
        <v>127.572</v>
      </c>
      <c r="M102" s="5">
        <v>123.4568</v>
      </c>
      <c r="N102" s="5">
        <v>127.572</v>
      </c>
      <c r="O102" s="5"/>
      <c r="P102" s="5"/>
      <c r="Q102" s="5"/>
      <c r="R102" s="5"/>
      <c r="S102" s="6">
        <v>999.9999</v>
      </c>
    </row>
    <row r="103" spans="2:19" ht="12.75">
      <c r="B103" s="2"/>
      <c r="C103" s="1">
        <v>23325</v>
      </c>
      <c r="D103" s="1">
        <v>7914</v>
      </c>
      <c r="E103" s="1">
        <v>167</v>
      </c>
      <c r="F103" s="1" t="s">
        <v>214</v>
      </c>
      <c r="G103" s="4">
        <v>171.8257</v>
      </c>
      <c r="H103" s="5">
        <v>166.2829</v>
      </c>
      <c r="I103" s="5">
        <v>171.8257</v>
      </c>
      <c r="J103" s="5">
        <v>171.8257</v>
      </c>
      <c r="K103" s="5">
        <v>155.1974</v>
      </c>
      <c r="L103" s="5">
        <v>171.8257</v>
      </c>
      <c r="M103" s="5">
        <v>166.2829</v>
      </c>
      <c r="N103" s="5">
        <v>171.8257</v>
      </c>
      <c r="O103" s="5"/>
      <c r="P103" s="5"/>
      <c r="Q103" s="5"/>
      <c r="R103" s="5"/>
      <c r="S103" s="6">
        <v>1346.8917000000001</v>
      </c>
    </row>
    <row r="104" spans="2:19" ht="12.75">
      <c r="B104" s="2"/>
      <c r="C104" s="1">
        <v>23325</v>
      </c>
      <c r="D104" s="1">
        <v>7915</v>
      </c>
      <c r="E104" s="1">
        <v>157</v>
      </c>
      <c r="F104" s="1" t="s">
        <v>186</v>
      </c>
      <c r="G104" s="4">
        <v>575.411</v>
      </c>
      <c r="H104" s="5">
        <v>556.8493</v>
      </c>
      <c r="I104" s="5">
        <v>575.411</v>
      </c>
      <c r="J104" s="5">
        <v>575.411</v>
      </c>
      <c r="K104" s="5">
        <v>519.726</v>
      </c>
      <c r="L104" s="5">
        <v>575.411</v>
      </c>
      <c r="M104" s="5">
        <v>556.8493</v>
      </c>
      <c r="N104" s="5">
        <v>575.411</v>
      </c>
      <c r="O104" s="5"/>
      <c r="P104" s="5"/>
      <c r="Q104" s="5"/>
      <c r="R104" s="5"/>
      <c r="S104" s="6">
        <v>4510.4796</v>
      </c>
    </row>
    <row r="105" spans="2:19" ht="12.75">
      <c r="B105" s="2"/>
      <c r="C105" s="1">
        <v>23325</v>
      </c>
      <c r="D105" s="1">
        <v>7916</v>
      </c>
      <c r="E105" s="1">
        <v>165</v>
      </c>
      <c r="F105" s="1" t="s">
        <v>176</v>
      </c>
      <c r="G105" s="4">
        <v>798.3562</v>
      </c>
      <c r="H105" s="5">
        <v>772.6027</v>
      </c>
      <c r="I105" s="5">
        <v>798.3562</v>
      </c>
      <c r="J105" s="5">
        <v>798.3562</v>
      </c>
      <c r="K105" s="5">
        <v>721.0959</v>
      </c>
      <c r="L105" s="5">
        <v>798.3562</v>
      </c>
      <c r="M105" s="5">
        <v>772.6027</v>
      </c>
      <c r="N105" s="5">
        <v>798.3562</v>
      </c>
      <c r="O105" s="5"/>
      <c r="P105" s="5"/>
      <c r="Q105" s="5"/>
      <c r="R105" s="5"/>
      <c r="S105" s="6">
        <v>6258.082300000001</v>
      </c>
    </row>
    <row r="106" spans="2:19" ht="12.75">
      <c r="B106" s="2"/>
      <c r="C106" s="1">
        <v>23325</v>
      </c>
      <c r="D106" s="1">
        <v>7917</v>
      </c>
      <c r="E106" s="1">
        <v>174</v>
      </c>
      <c r="F106" s="1" t="s">
        <v>198</v>
      </c>
      <c r="G106" s="4">
        <v>1138.0822</v>
      </c>
      <c r="H106" s="5">
        <v>1101.3699</v>
      </c>
      <c r="I106" s="5">
        <v>1138.0822</v>
      </c>
      <c r="J106" s="5">
        <v>1138.0822</v>
      </c>
      <c r="K106" s="5">
        <v>1027.9452</v>
      </c>
      <c r="L106" s="5">
        <v>1138.0822</v>
      </c>
      <c r="M106" s="5">
        <v>1101.3699</v>
      </c>
      <c r="N106" s="5">
        <v>1138.0822</v>
      </c>
      <c r="O106" s="5"/>
      <c r="P106" s="5"/>
      <c r="Q106" s="5"/>
      <c r="R106" s="5"/>
      <c r="S106" s="6">
        <v>8921.096</v>
      </c>
    </row>
    <row r="107" spans="2:19" ht="12.75">
      <c r="B107" s="2"/>
      <c r="C107" s="1">
        <v>23325</v>
      </c>
      <c r="D107" s="1">
        <v>7918</v>
      </c>
      <c r="E107" s="1">
        <v>162</v>
      </c>
      <c r="F107" s="1" t="s">
        <v>190</v>
      </c>
      <c r="G107" s="4">
        <v>248.4627</v>
      </c>
      <c r="H107" s="5">
        <v>240.4478</v>
      </c>
      <c r="I107" s="5">
        <v>248.4627</v>
      </c>
      <c r="J107" s="5">
        <v>248.4627</v>
      </c>
      <c r="K107" s="5">
        <v>224.4179</v>
      </c>
      <c r="L107" s="5">
        <v>248.4627</v>
      </c>
      <c r="M107" s="5">
        <v>240.4478</v>
      </c>
      <c r="N107" s="5">
        <v>248.4627</v>
      </c>
      <c r="O107" s="5"/>
      <c r="P107" s="5"/>
      <c r="Q107" s="5"/>
      <c r="R107" s="5"/>
      <c r="S107" s="6">
        <v>1947.627</v>
      </c>
    </row>
    <row r="108" spans="2:19" ht="12.75">
      <c r="B108" s="2"/>
      <c r="C108" s="1">
        <v>23325</v>
      </c>
      <c r="D108" s="1">
        <v>7919</v>
      </c>
      <c r="E108" s="1">
        <v>160</v>
      </c>
      <c r="F108" s="1" t="s">
        <v>189</v>
      </c>
      <c r="G108" s="4">
        <v>254.7945</v>
      </c>
      <c r="H108" s="5">
        <v>246.5753</v>
      </c>
      <c r="I108" s="5">
        <v>254.7945</v>
      </c>
      <c r="J108" s="5">
        <v>254.7945</v>
      </c>
      <c r="K108" s="5">
        <v>230.137</v>
      </c>
      <c r="L108" s="5">
        <v>254.7945</v>
      </c>
      <c r="M108" s="5">
        <v>246.5753</v>
      </c>
      <c r="N108" s="5">
        <v>254.7945</v>
      </c>
      <c r="O108" s="5"/>
      <c r="P108" s="5"/>
      <c r="Q108" s="5"/>
      <c r="R108" s="5"/>
      <c r="S108" s="6">
        <v>1997.2601</v>
      </c>
    </row>
    <row r="109" spans="2:19" ht="12.75">
      <c r="B109" s="2"/>
      <c r="C109" s="1">
        <v>23325</v>
      </c>
      <c r="D109" s="1">
        <v>7920</v>
      </c>
      <c r="E109" s="1">
        <v>141</v>
      </c>
      <c r="F109" s="1" t="s">
        <v>184</v>
      </c>
      <c r="G109" s="4">
        <v>342.1041</v>
      </c>
      <c r="H109" s="5">
        <v>331.0685</v>
      </c>
      <c r="I109" s="5">
        <v>342.1041</v>
      </c>
      <c r="J109" s="5">
        <v>342.1041</v>
      </c>
      <c r="K109" s="5">
        <v>308.9973</v>
      </c>
      <c r="L109" s="5">
        <v>342.1041</v>
      </c>
      <c r="M109" s="5">
        <v>331.0685</v>
      </c>
      <c r="N109" s="5">
        <v>342.1041</v>
      </c>
      <c r="O109" s="5"/>
      <c r="P109" s="5"/>
      <c r="Q109" s="5"/>
      <c r="R109" s="5"/>
      <c r="S109" s="6">
        <v>2681.6548</v>
      </c>
    </row>
    <row r="110" spans="2:19" ht="12.75">
      <c r="B110" s="2"/>
      <c r="C110" s="1">
        <v>23325</v>
      </c>
      <c r="D110" s="1">
        <v>7921</v>
      </c>
      <c r="E110" s="1">
        <v>132</v>
      </c>
      <c r="F110" s="1" t="s">
        <v>163</v>
      </c>
      <c r="G110" s="4"/>
      <c r="H110" s="5"/>
      <c r="I110" s="5"/>
      <c r="J110" s="5"/>
      <c r="K110" s="5"/>
      <c r="L110" s="5">
        <v>292.0513</v>
      </c>
      <c r="M110" s="5">
        <v>515.3846</v>
      </c>
      <c r="N110" s="5">
        <v>532.5641</v>
      </c>
      <c r="O110" s="5"/>
      <c r="P110" s="5"/>
      <c r="Q110" s="5"/>
      <c r="R110" s="5"/>
      <c r="S110" s="6">
        <v>1340</v>
      </c>
    </row>
    <row r="111" spans="2:19" ht="12.75">
      <c r="B111" s="2"/>
      <c r="C111" s="1">
        <v>23325</v>
      </c>
      <c r="D111" s="1">
        <v>7922</v>
      </c>
      <c r="E111" s="1">
        <v>156</v>
      </c>
      <c r="F111" s="1" t="s">
        <v>211</v>
      </c>
      <c r="G111" s="4">
        <v>2028.4179</v>
      </c>
      <c r="H111" s="5">
        <v>1962.9851</v>
      </c>
      <c r="I111" s="5">
        <v>2028.4179</v>
      </c>
      <c r="J111" s="5">
        <v>2028.4179</v>
      </c>
      <c r="K111" s="5">
        <v>1832.1194</v>
      </c>
      <c r="L111" s="5">
        <v>2028.4179</v>
      </c>
      <c r="M111" s="5">
        <v>1962.9851</v>
      </c>
      <c r="N111" s="5">
        <v>2028.4179</v>
      </c>
      <c r="O111" s="5"/>
      <c r="P111" s="5"/>
      <c r="Q111" s="5"/>
      <c r="R111" s="5"/>
      <c r="S111" s="6">
        <v>15900.179100000001</v>
      </c>
    </row>
    <row r="112" spans="2:19" ht="12.75">
      <c r="B112" s="2"/>
      <c r="C112" s="1">
        <v>23325</v>
      </c>
      <c r="D112" s="1">
        <v>7923</v>
      </c>
      <c r="E112" s="1">
        <v>119</v>
      </c>
      <c r="F112" s="1" t="s">
        <v>165</v>
      </c>
      <c r="G112" s="4">
        <v>987.1053</v>
      </c>
      <c r="H112" s="5">
        <v>955.2632</v>
      </c>
      <c r="I112" s="5">
        <v>987.1053</v>
      </c>
      <c r="J112" s="5">
        <v>987.1053</v>
      </c>
      <c r="K112" s="5">
        <v>891.5789</v>
      </c>
      <c r="L112" s="5">
        <v>987.1053</v>
      </c>
      <c r="M112" s="5">
        <v>955.2632</v>
      </c>
      <c r="N112" s="5">
        <v>987.1053</v>
      </c>
      <c r="O112" s="5"/>
      <c r="P112" s="5"/>
      <c r="Q112" s="5"/>
      <c r="R112" s="5"/>
      <c r="S112" s="6">
        <v>7737.631800000001</v>
      </c>
    </row>
    <row r="113" spans="2:19" ht="12.75">
      <c r="B113" s="2"/>
      <c r="C113" s="1">
        <v>23325</v>
      </c>
      <c r="D113" s="1">
        <v>7924</v>
      </c>
      <c r="E113" s="1">
        <v>115</v>
      </c>
      <c r="F113" s="1" t="s">
        <v>168</v>
      </c>
      <c r="G113" s="4">
        <v>339.726</v>
      </c>
      <c r="H113" s="5">
        <v>328.7671</v>
      </c>
      <c r="I113" s="5">
        <v>339.726</v>
      </c>
      <c r="J113" s="5">
        <v>339.726</v>
      </c>
      <c r="K113" s="5">
        <v>306.8493</v>
      </c>
      <c r="L113" s="5">
        <v>339.726</v>
      </c>
      <c r="M113" s="5">
        <v>328.7671</v>
      </c>
      <c r="N113" s="5">
        <v>339.726</v>
      </c>
      <c r="O113" s="5"/>
      <c r="P113" s="5"/>
      <c r="Q113" s="5"/>
      <c r="R113" s="5"/>
      <c r="S113" s="6">
        <v>2663.0135</v>
      </c>
    </row>
    <row r="114" spans="2:19" ht="12.75">
      <c r="B114" s="2"/>
      <c r="C114" s="1">
        <v>23325</v>
      </c>
      <c r="D114" s="1">
        <v>7925</v>
      </c>
      <c r="E114" s="1">
        <v>118</v>
      </c>
      <c r="F114" s="1" t="s">
        <v>166</v>
      </c>
      <c r="G114" s="4">
        <v>114.6575</v>
      </c>
      <c r="H114" s="5">
        <v>110.9589</v>
      </c>
      <c r="I114" s="5">
        <v>114.6575</v>
      </c>
      <c r="J114" s="5">
        <v>114.6575</v>
      </c>
      <c r="K114" s="5">
        <v>103.5616</v>
      </c>
      <c r="L114" s="5">
        <v>114.6575</v>
      </c>
      <c r="M114" s="5">
        <v>110.9589</v>
      </c>
      <c r="N114" s="5">
        <v>114.6575</v>
      </c>
      <c r="O114" s="5"/>
      <c r="P114" s="5"/>
      <c r="Q114" s="5"/>
      <c r="R114" s="5"/>
      <c r="S114" s="6">
        <v>898.7669000000001</v>
      </c>
    </row>
    <row r="115" spans="2:19" ht="12.75">
      <c r="B115" s="2"/>
      <c r="C115" s="1">
        <v>23325</v>
      </c>
      <c r="D115" s="1">
        <v>7926</v>
      </c>
      <c r="E115" s="1">
        <v>53</v>
      </c>
      <c r="F115" s="1" t="s">
        <v>172</v>
      </c>
      <c r="G115" s="4">
        <v>1829.3407</v>
      </c>
      <c r="H115" s="5">
        <v>1770.3297</v>
      </c>
      <c r="I115" s="5">
        <v>1829.3407</v>
      </c>
      <c r="J115" s="5">
        <v>1829.3407</v>
      </c>
      <c r="K115" s="5">
        <v>1652.3077</v>
      </c>
      <c r="L115" s="5">
        <v>1829.3407</v>
      </c>
      <c r="M115" s="5">
        <v>1770.3297</v>
      </c>
      <c r="N115" s="5">
        <v>1829.3407</v>
      </c>
      <c r="O115" s="5"/>
      <c r="P115" s="5"/>
      <c r="Q115" s="5"/>
      <c r="R115" s="5"/>
      <c r="S115" s="6">
        <v>14339.670600000001</v>
      </c>
    </row>
    <row r="116" spans="2:19" ht="12.75">
      <c r="B116" s="2"/>
      <c r="C116" s="1">
        <v>23325</v>
      </c>
      <c r="D116" s="1">
        <v>7927</v>
      </c>
      <c r="E116" s="1">
        <v>53</v>
      </c>
      <c r="F116" s="1" t="s">
        <v>172</v>
      </c>
      <c r="G116" s="4">
        <v>240.4478</v>
      </c>
      <c r="H116" s="5"/>
      <c r="I116" s="5"/>
      <c r="J116" s="5"/>
      <c r="K116" s="5"/>
      <c r="L116" s="5"/>
      <c r="M116" s="5"/>
      <c r="N116" s="5"/>
      <c r="O116" s="5"/>
      <c r="P116" s="5"/>
      <c r="Q116" s="5"/>
      <c r="R116" s="5"/>
      <c r="S116" s="6">
        <v>240.4478</v>
      </c>
    </row>
    <row r="117" spans="2:19" ht="12.75">
      <c r="B117" s="2"/>
      <c r="C117" s="1">
        <v>23325</v>
      </c>
      <c r="D117" s="1">
        <v>7928</v>
      </c>
      <c r="E117" s="1">
        <v>47</v>
      </c>
      <c r="F117" s="1" t="s">
        <v>182</v>
      </c>
      <c r="G117" s="4">
        <v>83.0928</v>
      </c>
      <c r="H117" s="5">
        <v>80.4124</v>
      </c>
      <c r="I117" s="5">
        <v>83.0928</v>
      </c>
      <c r="J117" s="5">
        <v>83.0928</v>
      </c>
      <c r="K117" s="5">
        <v>75.0515</v>
      </c>
      <c r="L117" s="5">
        <v>83.0928</v>
      </c>
      <c r="M117" s="5">
        <v>80.4124</v>
      </c>
      <c r="N117" s="5">
        <v>83.0928</v>
      </c>
      <c r="O117" s="5"/>
      <c r="P117" s="5"/>
      <c r="Q117" s="5"/>
      <c r="R117" s="5"/>
      <c r="S117" s="6">
        <v>651.3403000000001</v>
      </c>
    </row>
    <row r="118" spans="2:19" ht="12.75">
      <c r="B118" s="2"/>
      <c r="C118" s="1">
        <v>23325</v>
      </c>
      <c r="D118" s="1">
        <v>7929</v>
      </c>
      <c r="E118" s="1">
        <v>40</v>
      </c>
      <c r="F118" s="1" t="s">
        <v>200</v>
      </c>
      <c r="G118" s="4">
        <v>454.2125</v>
      </c>
      <c r="H118" s="5">
        <v>439.5604</v>
      </c>
      <c r="I118" s="5">
        <v>454.2125</v>
      </c>
      <c r="J118" s="5">
        <v>454.2125</v>
      </c>
      <c r="K118" s="5">
        <v>410.2564</v>
      </c>
      <c r="L118" s="5">
        <v>454.2125</v>
      </c>
      <c r="M118" s="5">
        <v>439.5604</v>
      </c>
      <c r="N118" s="5">
        <v>454.2125</v>
      </c>
      <c r="O118" s="5"/>
      <c r="P118" s="5"/>
      <c r="Q118" s="5"/>
      <c r="R118" s="5"/>
      <c r="S118" s="6">
        <v>3560.4397000000004</v>
      </c>
    </row>
    <row r="119" spans="2:19" ht="12.75">
      <c r="B119" s="2"/>
      <c r="C119" s="1">
        <v>23325</v>
      </c>
      <c r="D119" s="1">
        <v>7930</v>
      </c>
      <c r="E119" s="1">
        <v>26</v>
      </c>
      <c r="F119" s="1" t="s">
        <v>181</v>
      </c>
      <c r="G119" s="4">
        <v>913.0137</v>
      </c>
      <c r="H119" s="5">
        <v>883.5616</v>
      </c>
      <c r="I119" s="5">
        <v>913.0137</v>
      </c>
      <c r="J119" s="5">
        <v>913.0137</v>
      </c>
      <c r="K119" s="5">
        <v>824.6575</v>
      </c>
      <c r="L119" s="5">
        <v>913.0137</v>
      </c>
      <c r="M119" s="5">
        <v>883.5616</v>
      </c>
      <c r="N119" s="5">
        <v>913.0137</v>
      </c>
      <c r="O119" s="5"/>
      <c r="P119" s="5"/>
      <c r="Q119" s="5"/>
      <c r="R119" s="5"/>
      <c r="S119" s="6">
        <v>7156.849200000001</v>
      </c>
    </row>
    <row r="120" spans="2:19" ht="12.75">
      <c r="B120" s="2"/>
      <c r="C120" s="1">
        <v>23325</v>
      </c>
      <c r="D120" s="1">
        <v>7931</v>
      </c>
      <c r="E120" s="1">
        <v>18</v>
      </c>
      <c r="F120" s="1" t="s">
        <v>169</v>
      </c>
      <c r="G120" s="4">
        <v>511.5425</v>
      </c>
      <c r="H120" s="5">
        <v>495.0411</v>
      </c>
      <c r="I120" s="5">
        <v>511.5425</v>
      </c>
      <c r="J120" s="5">
        <v>511.5425</v>
      </c>
      <c r="K120" s="5">
        <v>462.0384</v>
      </c>
      <c r="L120" s="5">
        <v>511.5425</v>
      </c>
      <c r="M120" s="5">
        <v>495.0411</v>
      </c>
      <c r="N120" s="5">
        <v>511.5425</v>
      </c>
      <c r="O120" s="5"/>
      <c r="P120" s="5"/>
      <c r="Q120" s="5"/>
      <c r="R120" s="5"/>
      <c r="S120" s="6">
        <v>4009.8331</v>
      </c>
    </row>
    <row r="121" spans="2:19" ht="12.75">
      <c r="B121" s="2"/>
      <c r="C121" s="1">
        <v>23325</v>
      </c>
      <c r="D121" s="1">
        <v>7932</v>
      </c>
      <c r="E121" s="1">
        <v>18</v>
      </c>
      <c r="F121" s="1" t="s">
        <v>169</v>
      </c>
      <c r="G121" s="4">
        <v>569.0411</v>
      </c>
      <c r="H121" s="5">
        <v>550.6849</v>
      </c>
      <c r="I121" s="5">
        <v>569.0411</v>
      </c>
      <c r="J121" s="5">
        <v>569.0411</v>
      </c>
      <c r="K121" s="5">
        <v>513.9726</v>
      </c>
      <c r="L121" s="5">
        <v>569.0411</v>
      </c>
      <c r="M121" s="5">
        <v>550.6849</v>
      </c>
      <c r="N121" s="5">
        <v>569.0411</v>
      </c>
      <c r="O121" s="5"/>
      <c r="P121" s="5"/>
      <c r="Q121" s="5"/>
      <c r="R121" s="5"/>
      <c r="S121" s="6">
        <v>4460.5479000000005</v>
      </c>
    </row>
    <row r="122" spans="2:19" ht="12.75">
      <c r="B122" s="2"/>
      <c r="C122" s="1">
        <v>23325</v>
      </c>
      <c r="D122" s="1">
        <v>7933</v>
      </c>
      <c r="E122" s="1">
        <v>22</v>
      </c>
      <c r="F122" s="1" t="s">
        <v>170</v>
      </c>
      <c r="G122" s="4">
        <v>342.1041</v>
      </c>
      <c r="H122" s="5">
        <v>331.0685</v>
      </c>
      <c r="I122" s="5">
        <v>342.1041</v>
      </c>
      <c r="J122" s="5">
        <v>342.1041</v>
      </c>
      <c r="K122" s="5">
        <v>308.9973</v>
      </c>
      <c r="L122" s="5">
        <v>342.1041</v>
      </c>
      <c r="M122" s="5">
        <v>331.0685</v>
      </c>
      <c r="N122" s="5">
        <v>342.1041</v>
      </c>
      <c r="O122" s="5"/>
      <c r="P122" s="5"/>
      <c r="Q122" s="5"/>
      <c r="R122" s="5"/>
      <c r="S122" s="6">
        <v>2681.6548</v>
      </c>
    </row>
    <row r="123" spans="2:19" ht="12.75">
      <c r="B123" s="2"/>
      <c r="C123" s="1">
        <v>25526</v>
      </c>
      <c r="D123" s="1">
        <v>9639</v>
      </c>
      <c r="E123" s="1">
        <v>185</v>
      </c>
      <c r="F123" s="1" t="s">
        <v>162</v>
      </c>
      <c r="G123" s="4"/>
      <c r="H123" s="5"/>
      <c r="I123" s="5"/>
      <c r="J123" s="5">
        <v>851.6484</v>
      </c>
      <c r="K123" s="5">
        <v>769.2308</v>
      </c>
      <c r="L123" s="5">
        <v>851.6484</v>
      </c>
      <c r="M123" s="5">
        <v>824.1758</v>
      </c>
      <c r="N123" s="5">
        <v>851.6484</v>
      </c>
      <c r="O123" s="5">
        <v>824.1758</v>
      </c>
      <c r="P123" s="5">
        <v>851.6484</v>
      </c>
      <c r="Q123" s="5">
        <v>851.6484</v>
      </c>
      <c r="R123" s="5">
        <v>824.1758</v>
      </c>
      <c r="S123" s="6">
        <v>7500.0002</v>
      </c>
    </row>
    <row r="124" spans="2:19" ht="12.75">
      <c r="B124" s="2"/>
      <c r="C124" s="1">
        <v>25526</v>
      </c>
      <c r="D124" s="1">
        <v>9640</v>
      </c>
      <c r="E124" s="1">
        <v>165</v>
      </c>
      <c r="F124" s="1" t="s">
        <v>176</v>
      </c>
      <c r="G124" s="4">
        <v>600.8287</v>
      </c>
      <c r="H124" s="5">
        <v>621.547</v>
      </c>
      <c r="I124" s="5">
        <v>642.2652</v>
      </c>
      <c r="J124" s="5">
        <v>642.2652</v>
      </c>
      <c r="K124" s="5">
        <v>580.1105</v>
      </c>
      <c r="L124" s="5">
        <v>642.2652</v>
      </c>
      <c r="M124" s="5">
        <v>621.547</v>
      </c>
      <c r="N124" s="5">
        <v>642.2652</v>
      </c>
      <c r="O124" s="5">
        <v>621.547</v>
      </c>
      <c r="P124" s="5">
        <v>642.2652</v>
      </c>
      <c r="Q124" s="5">
        <v>642.2652</v>
      </c>
      <c r="R124" s="5">
        <v>600.8287</v>
      </c>
      <c r="S124" s="6">
        <v>7500.000099999999</v>
      </c>
    </row>
    <row r="125" spans="2:19" ht="12.75">
      <c r="B125" s="2"/>
      <c r="C125" s="1">
        <v>25526</v>
      </c>
      <c r="D125" s="1">
        <v>9641</v>
      </c>
      <c r="E125" s="1">
        <v>119</v>
      </c>
      <c r="F125" s="1" t="s">
        <v>165</v>
      </c>
      <c r="G125" s="4"/>
      <c r="H125" s="5"/>
      <c r="I125" s="5"/>
      <c r="J125" s="5"/>
      <c r="K125" s="5"/>
      <c r="L125" s="5"/>
      <c r="M125" s="5"/>
      <c r="N125" s="5"/>
      <c r="O125" s="5">
        <v>2975.2066</v>
      </c>
      <c r="P125" s="5">
        <v>3074.3802</v>
      </c>
      <c r="Q125" s="5">
        <v>3074.3802</v>
      </c>
      <c r="R125" s="5">
        <v>2876.0331</v>
      </c>
      <c r="S125" s="6">
        <v>12000.000100000001</v>
      </c>
    </row>
    <row r="126" spans="2:19" ht="12.75">
      <c r="B126" s="2"/>
      <c r="C126" s="1">
        <v>25526</v>
      </c>
      <c r="D126" s="1">
        <v>9642</v>
      </c>
      <c r="E126" s="1">
        <v>172</v>
      </c>
      <c r="F126" s="1" t="s">
        <v>174</v>
      </c>
      <c r="G126" s="4"/>
      <c r="H126" s="5">
        <v>767.7419</v>
      </c>
      <c r="I126" s="5">
        <v>3400</v>
      </c>
      <c r="J126" s="5">
        <v>3400</v>
      </c>
      <c r="K126" s="5">
        <v>3070.9677</v>
      </c>
      <c r="L126" s="5">
        <v>3400</v>
      </c>
      <c r="M126" s="5">
        <v>3290.3226</v>
      </c>
      <c r="N126" s="5">
        <v>3400</v>
      </c>
      <c r="O126" s="5">
        <v>3290.3226</v>
      </c>
      <c r="P126" s="5">
        <v>3400</v>
      </c>
      <c r="Q126" s="5">
        <v>3400</v>
      </c>
      <c r="R126" s="5">
        <v>3180.6452</v>
      </c>
      <c r="S126" s="6">
        <v>34000</v>
      </c>
    </row>
    <row r="127" spans="2:19" ht="12.75">
      <c r="B127" s="2"/>
      <c r="C127" s="1">
        <v>25526</v>
      </c>
      <c r="D127" s="1">
        <v>9643</v>
      </c>
      <c r="E127" s="1">
        <v>132</v>
      </c>
      <c r="F127" s="1" t="s">
        <v>163</v>
      </c>
      <c r="G127" s="4">
        <v>459.8901</v>
      </c>
      <c r="H127" s="5">
        <v>445.0549</v>
      </c>
      <c r="I127" s="5">
        <v>459.8901</v>
      </c>
      <c r="J127" s="5">
        <v>459.8901</v>
      </c>
      <c r="K127" s="5">
        <v>415.3846</v>
      </c>
      <c r="L127" s="5">
        <v>459.8901</v>
      </c>
      <c r="M127" s="5">
        <v>445.0549</v>
      </c>
      <c r="N127" s="5">
        <v>459.8901</v>
      </c>
      <c r="O127" s="5">
        <v>445.0549</v>
      </c>
      <c r="P127" s="5">
        <v>459.8901</v>
      </c>
      <c r="Q127" s="5">
        <v>459.8901</v>
      </c>
      <c r="R127" s="5">
        <v>430.2198</v>
      </c>
      <c r="S127" s="6">
        <v>5399.9998</v>
      </c>
    </row>
    <row r="128" spans="2:19" ht="12.75">
      <c r="B128" s="2"/>
      <c r="C128" s="1">
        <v>25690</v>
      </c>
      <c r="D128" s="1">
        <v>9645</v>
      </c>
      <c r="E128" s="1">
        <v>185</v>
      </c>
      <c r="F128" s="1" t="s">
        <v>162</v>
      </c>
      <c r="G128" s="4"/>
      <c r="H128" s="5"/>
      <c r="I128" s="5"/>
      <c r="J128" s="5">
        <v>340.6593</v>
      </c>
      <c r="K128" s="5">
        <v>307.6923</v>
      </c>
      <c r="L128" s="5">
        <v>340.6593</v>
      </c>
      <c r="M128" s="5">
        <v>329.6703</v>
      </c>
      <c r="N128" s="5">
        <v>340.6593</v>
      </c>
      <c r="O128" s="5">
        <v>329.6703</v>
      </c>
      <c r="P128" s="5">
        <v>340.6593</v>
      </c>
      <c r="Q128" s="5">
        <v>340.6593</v>
      </c>
      <c r="R128" s="5">
        <v>329.6703</v>
      </c>
      <c r="S128" s="6">
        <v>2999.9996999999994</v>
      </c>
    </row>
    <row r="129" spans="2:19" ht="12.75">
      <c r="B129" s="2"/>
      <c r="C129" s="1">
        <v>25690</v>
      </c>
      <c r="D129" s="1">
        <v>9646</v>
      </c>
      <c r="E129" s="1">
        <v>119</v>
      </c>
      <c r="F129" s="1" t="s">
        <v>165</v>
      </c>
      <c r="G129" s="4">
        <v>2803.7072</v>
      </c>
      <c r="H129" s="5">
        <v>2900.3867</v>
      </c>
      <c r="I129" s="5">
        <v>2997.0663</v>
      </c>
      <c r="J129" s="5">
        <v>2997.0663</v>
      </c>
      <c r="K129" s="5">
        <v>2707.0276</v>
      </c>
      <c r="L129" s="5">
        <v>2997.0663</v>
      </c>
      <c r="M129" s="5">
        <v>2900.3867</v>
      </c>
      <c r="N129" s="5">
        <v>2997.0663</v>
      </c>
      <c r="O129" s="5">
        <v>2900.3867</v>
      </c>
      <c r="P129" s="5">
        <v>2997.0663</v>
      </c>
      <c r="Q129" s="5">
        <v>2997.0663</v>
      </c>
      <c r="R129" s="5">
        <v>2803.7072</v>
      </c>
      <c r="S129" s="6">
        <v>34997.999899999995</v>
      </c>
    </row>
    <row r="130" spans="2:19" ht="12.75">
      <c r="B130" s="2"/>
      <c r="C130" s="1">
        <v>25690</v>
      </c>
      <c r="D130" s="1">
        <v>9647</v>
      </c>
      <c r="E130" s="1">
        <v>165</v>
      </c>
      <c r="F130" s="1" t="s">
        <v>176</v>
      </c>
      <c r="G130" s="4">
        <v>2650.5376</v>
      </c>
      <c r="H130" s="5">
        <v>2741.9355</v>
      </c>
      <c r="I130" s="5">
        <v>2833.3333</v>
      </c>
      <c r="J130" s="5">
        <v>274.1935</v>
      </c>
      <c r="K130" s="5"/>
      <c r="L130" s="5"/>
      <c r="M130" s="5"/>
      <c r="N130" s="5"/>
      <c r="O130" s="5"/>
      <c r="P130" s="5"/>
      <c r="Q130" s="5"/>
      <c r="R130" s="5"/>
      <c r="S130" s="6">
        <v>8499.999899999999</v>
      </c>
    </row>
    <row r="131" spans="2:19" ht="12.75">
      <c r="B131" s="2"/>
      <c r="C131" s="1">
        <v>25690</v>
      </c>
      <c r="D131" s="1">
        <v>9648</v>
      </c>
      <c r="E131" s="1">
        <v>118</v>
      </c>
      <c r="F131" s="1" t="s">
        <v>166</v>
      </c>
      <c r="G131" s="4">
        <v>1602.2099</v>
      </c>
      <c r="H131" s="5">
        <v>1657.4586</v>
      </c>
      <c r="I131" s="5">
        <v>1712.7072</v>
      </c>
      <c r="J131" s="5">
        <v>1712.7072</v>
      </c>
      <c r="K131" s="5">
        <v>1546.9613</v>
      </c>
      <c r="L131" s="5">
        <v>1712.7072</v>
      </c>
      <c r="M131" s="5">
        <v>1657.4586</v>
      </c>
      <c r="N131" s="5">
        <v>1712.7072</v>
      </c>
      <c r="O131" s="5">
        <v>1657.4586</v>
      </c>
      <c r="P131" s="5">
        <v>1712.7072</v>
      </c>
      <c r="Q131" s="5">
        <v>1712.7072</v>
      </c>
      <c r="R131" s="5">
        <v>1602.2099</v>
      </c>
      <c r="S131" s="6">
        <v>20000.000100000005</v>
      </c>
    </row>
    <row r="132" spans="2:19" ht="12.75">
      <c r="B132" s="2"/>
      <c r="C132" s="1">
        <v>25690</v>
      </c>
      <c r="D132" s="1">
        <v>9649</v>
      </c>
      <c r="E132" s="1">
        <v>157</v>
      </c>
      <c r="F132" s="1" t="s">
        <v>186</v>
      </c>
      <c r="G132" s="4"/>
      <c r="H132" s="5"/>
      <c r="I132" s="5"/>
      <c r="J132" s="5">
        <v>474.3083</v>
      </c>
      <c r="K132" s="5">
        <v>1106.7194</v>
      </c>
      <c r="L132" s="5">
        <v>1225.2964</v>
      </c>
      <c r="M132" s="5">
        <v>1185.7708</v>
      </c>
      <c r="N132" s="5">
        <v>1225.2964</v>
      </c>
      <c r="O132" s="5">
        <v>1185.7708</v>
      </c>
      <c r="P132" s="5">
        <v>1225.2964</v>
      </c>
      <c r="Q132" s="5">
        <v>1225.2964</v>
      </c>
      <c r="R132" s="5">
        <v>1146.2451</v>
      </c>
      <c r="S132" s="6">
        <v>10000</v>
      </c>
    </row>
    <row r="133" spans="2:19" ht="12.75">
      <c r="B133" s="2"/>
      <c r="C133" s="1">
        <v>25690</v>
      </c>
      <c r="D133" s="1">
        <v>9650</v>
      </c>
      <c r="E133" s="1">
        <v>157</v>
      </c>
      <c r="F133" s="1" t="s">
        <v>186</v>
      </c>
      <c r="G133" s="4"/>
      <c r="H133" s="5"/>
      <c r="I133" s="5">
        <v>547.9452</v>
      </c>
      <c r="J133" s="5">
        <v>849.3151</v>
      </c>
      <c r="K133" s="5">
        <v>767.1233</v>
      </c>
      <c r="L133" s="5">
        <v>849.3151</v>
      </c>
      <c r="M133" s="5">
        <v>821.9178</v>
      </c>
      <c r="N133" s="5">
        <v>849.3151</v>
      </c>
      <c r="O133" s="5">
        <v>821.9178</v>
      </c>
      <c r="P133" s="5">
        <v>849.3151</v>
      </c>
      <c r="Q133" s="5">
        <v>849.3151</v>
      </c>
      <c r="R133" s="5">
        <v>794.5205</v>
      </c>
      <c r="S133" s="6">
        <v>8000.000099999999</v>
      </c>
    </row>
    <row r="134" spans="2:19" ht="12.75">
      <c r="B134" s="2"/>
      <c r="C134" s="1">
        <v>25690</v>
      </c>
      <c r="D134" s="1">
        <v>9651</v>
      </c>
      <c r="E134" s="1">
        <v>157</v>
      </c>
      <c r="F134" s="1" t="s">
        <v>186</v>
      </c>
      <c r="G134" s="4">
        <v>961.326</v>
      </c>
      <c r="H134" s="5">
        <v>994.4751</v>
      </c>
      <c r="I134" s="5">
        <v>1027.6243</v>
      </c>
      <c r="J134" s="5">
        <v>1027.6243</v>
      </c>
      <c r="K134" s="5">
        <v>928.1768</v>
      </c>
      <c r="L134" s="5">
        <v>1027.6243</v>
      </c>
      <c r="M134" s="5">
        <v>994.4751</v>
      </c>
      <c r="N134" s="5">
        <v>1027.6243</v>
      </c>
      <c r="O134" s="5">
        <v>994.4751</v>
      </c>
      <c r="P134" s="5">
        <v>1027.6243</v>
      </c>
      <c r="Q134" s="5">
        <v>1027.6243</v>
      </c>
      <c r="R134" s="5">
        <v>961.326</v>
      </c>
      <c r="S134" s="6">
        <v>11999.999899999999</v>
      </c>
    </row>
    <row r="135" spans="2:19" ht="12.75">
      <c r="B135" s="2"/>
      <c r="C135" s="1">
        <v>25690</v>
      </c>
      <c r="D135" s="1">
        <v>9652</v>
      </c>
      <c r="E135" s="1">
        <v>157</v>
      </c>
      <c r="F135" s="1" t="s">
        <v>186</v>
      </c>
      <c r="G135" s="4"/>
      <c r="H135" s="5"/>
      <c r="I135" s="5">
        <v>273.9726</v>
      </c>
      <c r="J135" s="5">
        <v>424.6575</v>
      </c>
      <c r="K135" s="5">
        <v>383.5616</v>
      </c>
      <c r="L135" s="5">
        <v>424.6575</v>
      </c>
      <c r="M135" s="5">
        <v>410.9589</v>
      </c>
      <c r="N135" s="5">
        <v>424.6575</v>
      </c>
      <c r="O135" s="5">
        <v>410.9589</v>
      </c>
      <c r="P135" s="5">
        <v>424.6575</v>
      </c>
      <c r="Q135" s="5">
        <v>424.6575</v>
      </c>
      <c r="R135" s="5">
        <v>397.2603</v>
      </c>
      <c r="S135" s="6">
        <v>3999.9998000000005</v>
      </c>
    </row>
    <row r="136" spans="2:19" ht="12.75">
      <c r="B136" s="2"/>
      <c r="C136" s="1">
        <v>25690</v>
      </c>
      <c r="D136" s="1">
        <v>9653</v>
      </c>
      <c r="E136" s="1">
        <v>161</v>
      </c>
      <c r="F136" s="1" t="s">
        <v>202</v>
      </c>
      <c r="G136" s="4"/>
      <c r="H136" s="5"/>
      <c r="I136" s="5"/>
      <c r="J136" s="5"/>
      <c r="K136" s="5"/>
      <c r="L136" s="5"/>
      <c r="M136" s="5"/>
      <c r="N136" s="5"/>
      <c r="O136" s="5"/>
      <c r="P136" s="5"/>
      <c r="Q136" s="5">
        <v>2066.6667</v>
      </c>
      <c r="R136" s="5">
        <v>1933.3333</v>
      </c>
      <c r="S136" s="6">
        <v>4000</v>
      </c>
    </row>
    <row r="137" spans="2:19" ht="12.75">
      <c r="B137" s="2"/>
      <c r="C137" s="1">
        <v>25690</v>
      </c>
      <c r="D137" s="1">
        <v>9654</v>
      </c>
      <c r="E137" s="1">
        <v>162</v>
      </c>
      <c r="F137" s="1" t="s">
        <v>190</v>
      </c>
      <c r="G137" s="4"/>
      <c r="H137" s="5"/>
      <c r="I137" s="5"/>
      <c r="J137" s="5"/>
      <c r="K137" s="5"/>
      <c r="L137" s="5"/>
      <c r="M137" s="5"/>
      <c r="N137" s="5"/>
      <c r="O137" s="5">
        <v>2245.4545</v>
      </c>
      <c r="P137" s="5">
        <v>3663.6364</v>
      </c>
      <c r="Q137" s="5">
        <v>3663.6364</v>
      </c>
      <c r="R137" s="5">
        <v>3427.2727</v>
      </c>
      <c r="S137" s="6">
        <v>13000</v>
      </c>
    </row>
    <row r="138" spans="2:19" ht="12.75">
      <c r="B138" s="2"/>
      <c r="C138" s="1">
        <v>25690</v>
      </c>
      <c r="D138" s="1">
        <v>9656</v>
      </c>
      <c r="E138" s="1">
        <v>122</v>
      </c>
      <c r="F138" s="1" t="s">
        <v>207</v>
      </c>
      <c r="G138" s="4">
        <v>471.8508</v>
      </c>
      <c r="H138" s="5">
        <v>488.1215</v>
      </c>
      <c r="I138" s="5">
        <v>504.3923</v>
      </c>
      <c r="J138" s="5">
        <v>504.3923</v>
      </c>
      <c r="K138" s="5">
        <v>455.5801</v>
      </c>
      <c r="L138" s="5">
        <v>504.3923</v>
      </c>
      <c r="M138" s="5">
        <v>488.1215</v>
      </c>
      <c r="N138" s="5">
        <v>504.3923</v>
      </c>
      <c r="O138" s="5">
        <v>488.1215</v>
      </c>
      <c r="P138" s="5">
        <v>504.3923</v>
      </c>
      <c r="Q138" s="5">
        <v>504.3923</v>
      </c>
      <c r="R138" s="5">
        <v>471.8508</v>
      </c>
      <c r="S138" s="6">
        <v>5890</v>
      </c>
    </row>
    <row r="139" spans="2:19" ht="12.75">
      <c r="B139" s="2"/>
      <c r="C139" s="1">
        <v>25690</v>
      </c>
      <c r="D139" s="1">
        <v>9657</v>
      </c>
      <c r="E139" s="1">
        <v>87</v>
      </c>
      <c r="F139" s="1" t="s">
        <v>199</v>
      </c>
      <c r="G139" s="4"/>
      <c r="H139" s="5"/>
      <c r="I139" s="5"/>
      <c r="J139" s="5"/>
      <c r="K139" s="5"/>
      <c r="L139" s="5"/>
      <c r="M139" s="5"/>
      <c r="N139" s="5"/>
      <c r="O139" s="5">
        <v>526.3158</v>
      </c>
      <c r="P139" s="5">
        <v>679.8246</v>
      </c>
      <c r="Q139" s="5">
        <v>679.8246</v>
      </c>
      <c r="R139" s="5">
        <v>614.0351</v>
      </c>
      <c r="S139" s="6">
        <v>2500.0001</v>
      </c>
    </row>
    <row r="140" spans="2:19" ht="12.75">
      <c r="B140" s="2"/>
      <c r="C140" s="1">
        <v>25690</v>
      </c>
      <c r="D140" s="1">
        <v>9659</v>
      </c>
      <c r="E140" s="1">
        <v>174</v>
      </c>
      <c r="F140" s="1" t="s">
        <v>198</v>
      </c>
      <c r="G140" s="4">
        <v>1602.2099</v>
      </c>
      <c r="H140" s="5">
        <v>1657.4586</v>
      </c>
      <c r="I140" s="5">
        <v>1712.7072</v>
      </c>
      <c r="J140" s="5">
        <v>1712.7072</v>
      </c>
      <c r="K140" s="5">
        <v>1546.9613</v>
      </c>
      <c r="L140" s="5">
        <v>1712.7072</v>
      </c>
      <c r="M140" s="5">
        <v>1657.4586</v>
      </c>
      <c r="N140" s="5">
        <v>1712.7072</v>
      </c>
      <c r="O140" s="5">
        <v>1657.4586</v>
      </c>
      <c r="P140" s="5">
        <v>1712.7072</v>
      </c>
      <c r="Q140" s="5">
        <v>1712.7072</v>
      </c>
      <c r="R140" s="5">
        <v>1602.2099</v>
      </c>
      <c r="S140" s="6">
        <v>20000.000100000005</v>
      </c>
    </row>
    <row r="141" spans="2:19" ht="12.75">
      <c r="B141" s="2"/>
      <c r="C141" s="1">
        <v>25690</v>
      </c>
      <c r="D141" s="1">
        <v>9660</v>
      </c>
      <c r="E141" s="1">
        <v>18</v>
      </c>
      <c r="F141" s="1" t="s">
        <v>169</v>
      </c>
      <c r="G141" s="4"/>
      <c r="H141" s="5"/>
      <c r="I141" s="5">
        <v>188.4058</v>
      </c>
      <c r="J141" s="5">
        <v>1460.1449</v>
      </c>
      <c r="K141" s="5">
        <v>1318.8406</v>
      </c>
      <c r="L141" s="5">
        <v>1460.1449</v>
      </c>
      <c r="M141" s="5">
        <v>1413.0435</v>
      </c>
      <c r="N141" s="5">
        <v>1460.1449</v>
      </c>
      <c r="O141" s="5">
        <v>1413.0435</v>
      </c>
      <c r="P141" s="5">
        <v>1460.1449</v>
      </c>
      <c r="Q141" s="5">
        <v>1460.1449</v>
      </c>
      <c r="R141" s="5">
        <v>1365.942</v>
      </c>
      <c r="S141" s="6">
        <v>12999.999899999999</v>
      </c>
    </row>
    <row r="142" spans="2:19" ht="12.75">
      <c r="B142" s="2"/>
      <c r="C142" s="1">
        <v>25690</v>
      </c>
      <c r="D142" s="1">
        <v>9661</v>
      </c>
      <c r="E142" s="1">
        <v>40</v>
      </c>
      <c r="F142" s="1" t="s">
        <v>200</v>
      </c>
      <c r="G142" s="4"/>
      <c r="H142" s="5">
        <v>16.4474</v>
      </c>
      <c r="I142" s="5">
        <v>509.8684</v>
      </c>
      <c r="J142" s="5">
        <v>509.8684</v>
      </c>
      <c r="K142" s="5">
        <v>460.5263</v>
      </c>
      <c r="L142" s="5">
        <v>509.8684</v>
      </c>
      <c r="M142" s="5">
        <v>493.4211</v>
      </c>
      <c r="N142" s="5">
        <v>509.8684</v>
      </c>
      <c r="O142" s="5">
        <v>493.4211</v>
      </c>
      <c r="P142" s="5">
        <v>509.8684</v>
      </c>
      <c r="Q142" s="5">
        <v>509.8684</v>
      </c>
      <c r="R142" s="5">
        <v>476.9737</v>
      </c>
      <c r="S142" s="6">
        <v>5000</v>
      </c>
    </row>
    <row r="143" spans="2:19" ht="12.75">
      <c r="B143" s="2"/>
      <c r="C143" s="1">
        <v>25690</v>
      </c>
      <c r="D143" s="1">
        <v>9662</v>
      </c>
      <c r="E143" s="1">
        <v>40</v>
      </c>
      <c r="F143" s="1" t="s">
        <v>200</v>
      </c>
      <c r="G143" s="4">
        <v>400.5525</v>
      </c>
      <c r="H143" s="5">
        <v>414.3646</v>
      </c>
      <c r="I143" s="5">
        <v>428.1768</v>
      </c>
      <c r="J143" s="5">
        <v>428.1768</v>
      </c>
      <c r="K143" s="5">
        <v>386.7403</v>
      </c>
      <c r="L143" s="5">
        <v>428.1768</v>
      </c>
      <c r="M143" s="5">
        <v>414.3646</v>
      </c>
      <c r="N143" s="5">
        <v>428.1768</v>
      </c>
      <c r="O143" s="5">
        <v>414.3646</v>
      </c>
      <c r="P143" s="5">
        <v>428.1768</v>
      </c>
      <c r="Q143" s="5">
        <v>428.1768</v>
      </c>
      <c r="R143" s="5">
        <v>400.5525</v>
      </c>
      <c r="S143" s="6">
        <v>4999.9999</v>
      </c>
    </row>
    <row r="144" spans="2:19" ht="12.75">
      <c r="B144" s="2"/>
      <c r="C144" s="1">
        <v>25690</v>
      </c>
      <c r="D144" s="1">
        <v>9663</v>
      </c>
      <c r="E144" s="1">
        <v>22</v>
      </c>
      <c r="F144" s="1" t="s">
        <v>170</v>
      </c>
      <c r="G144" s="4"/>
      <c r="H144" s="5"/>
      <c r="I144" s="5"/>
      <c r="J144" s="5">
        <v>1096.1538</v>
      </c>
      <c r="K144" s="5">
        <v>1615.3846</v>
      </c>
      <c r="L144" s="5">
        <v>1788.4615</v>
      </c>
      <c r="M144" s="5">
        <v>1730.7692</v>
      </c>
      <c r="N144" s="5">
        <v>1788.4615</v>
      </c>
      <c r="O144" s="5">
        <v>1730.7692</v>
      </c>
      <c r="P144" s="5">
        <v>1788.4615</v>
      </c>
      <c r="Q144" s="5">
        <v>1788.4615</v>
      </c>
      <c r="R144" s="5">
        <v>1673.0769</v>
      </c>
      <c r="S144" s="6">
        <v>14999.9997</v>
      </c>
    </row>
    <row r="145" spans="2:19" ht="12.75">
      <c r="B145" s="2"/>
      <c r="C145" s="1">
        <v>25690</v>
      </c>
      <c r="D145" s="1">
        <v>9664</v>
      </c>
      <c r="E145" s="1">
        <v>53</v>
      </c>
      <c r="F145" s="1" t="s">
        <v>172</v>
      </c>
      <c r="G145" s="4"/>
      <c r="H145" s="5"/>
      <c r="I145" s="5"/>
      <c r="J145" s="5">
        <v>2557.6923</v>
      </c>
      <c r="K145" s="5">
        <v>3769.2308</v>
      </c>
      <c r="L145" s="5">
        <v>4173.0769</v>
      </c>
      <c r="M145" s="5">
        <v>4038.4615</v>
      </c>
      <c r="N145" s="5">
        <v>4173.0769</v>
      </c>
      <c r="O145" s="5">
        <v>4038.4615</v>
      </c>
      <c r="P145" s="5">
        <v>4173.0769</v>
      </c>
      <c r="Q145" s="5">
        <v>4173.0769</v>
      </c>
      <c r="R145" s="5">
        <v>3903.8462</v>
      </c>
      <c r="S145" s="6">
        <v>34999.999899999995</v>
      </c>
    </row>
    <row r="146" spans="2:19" ht="12.75">
      <c r="B146" s="2"/>
      <c r="C146" s="1">
        <v>25690</v>
      </c>
      <c r="D146" s="1">
        <v>9665</v>
      </c>
      <c r="E146" s="1">
        <v>53</v>
      </c>
      <c r="F146" s="1" t="s">
        <v>172</v>
      </c>
      <c r="G146" s="4">
        <v>1602.2099</v>
      </c>
      <c r="H146" s="5">
        <v>1657.4586</v>
      </c>
      <c r="I146" s="5">
        <v>1712.7072</v>
      </c>
      <c r="J146" s="5">
        <v>1712.7072</v>
      </c>
      <c r="K146" s="5">
        <v>1546.9613</v>
      </c>
      <c r="L146" s="5">
        <v>1712.7072</v>
      </c>
      <c r="M146" s="5">
        <v>1657.4586</v>
      </c>
      <c r="N146" s="5">
        <v>1712.7072</v>
      </c>
      <c r="O146" s="5">
        <v>1657.4586</v>
      </c>
      <c r="P146" s="5">
        <v>1712.7072</v>
      </c>
      <c r="Q146" s="5">
        <v>1712.7072</v>
      </c>
      <c r="R146" s="5">
        <v>1602.2099</v>
      </c>
      <c r="S146" s="6">
        <v>20000.000100000005</v>
      </c>
    </row>
    <row r="147" spans="2:19" ht="12.75">
      <c r="B147" s="2"/>
      <c r="C147" s="1">
        <v>25690</v>
      </c>
      <c r="D147" s="1">
        <v>9667</v>
      </c>
      <c r="E147" s="1">
        <v>31</v>
      </c>
      <c r="F147" s="1" t="s">
        <v>205</v>
      </c>
      <c r="G147" s="4">
        <v>94.9555</v>
      </c>
      <c r="H147" s="5">
        <v>712.1662</v>
      </c>
      <c r="I147" s="5">
        <v>735.905</v>
      </c>
      <c r="J147" s="5">
        <v>735.905</v>
      </c>
      <c r="K147" s="5">
        <v>664.6884</v>
      </c>
      <c r="L147" s="5">
        <v>735.905</v>
      </c>
      <c r="M147" s="5">
        <v>712.1662</v>
      </c>
      <c r="N147" s="5">
        <v>735.905</v>
      </c>
      <c r="O147" s="5">
        <v>712.1662</v>
      </c>
      <c r="P147" s="5">
        <v>735.905</v>
      </c>
      <c r="Q147" s="5">
        <v>735.905</v>
      </c>
      <c r="R147" s="5">
        <v>688.4273</v>
      </c>
      <c r="S147" s="6">
        <v>7999.999799999999</v>
      </c>
    </row>
    <row r="148" spans="2:19" ht="12.75">
      <c r="B148" s="2"/>
      <c r="C148" s="1">
        <v>25690</v>
      </c>
      <c r="D148" s="1">
        <v>9668</v>
      </c>
      <c r="E148" s="1">
        <v>27</v>
      </c>
      <c r="F148" s="1" t="s">
        <v>171</v>
      </c>
      <c r="G148" s="4">
        <v>743.662</v>
      </c>
      <c r="H148" s="5">
        <v>1014.0845</v>
      </c>
      <c r="I148" s="5">
        <v>1047.8873</v>
      </c>
      <c r="J148" s="5">
        <v>1047.8873</v>
      </c>
      <c r="K148" s="5">
        <v>946.4789</v>
      </c>
      <c r="L148" s="5">
        <v>1047.8873</v>
      </c>
      <c r="M148" s="5">
        <v>1014.0845</v>
      </c>
      <c r="N148" s="5">
        <v>1047.8873</v>
      </c>
      <c r="O148" s="5">
        <v>1014.0845</v>
      </c>
      <c r="P148" s="5">
        <v>1047.8873</v>
      </c>
      <c r="Q148" s="5">
        <v>1047.8873</v>
      </c>
      <c r="R148" s="5">
        <v>980.2817</v>
      </c>
      <c r="S148" s="6">
        <v>11999.999900000003</v>
      </c>
    </row>
    <row r="149" spans="2:19" ht="12.75">
      <c r="B149" s="2"/>
      <c r="C149" s="1">
        <v>25690</v>
      </c>
      <c r="D149" s="1">
        <v>9669</v>
      </c>
      <c r="E149" s="1">
        <v>26</v>
      </c>
      <c r="F149" s="1" t="s">
        <v>181</v>
      </c>
      <c r="G149" s="4">
        <v>212.9121</v>
      </c>
      <c r="H149" s="5">
        <v>206.044</v>
      </c>
      <c r="I149" s="5">
        <v>212.9121</v>
      </c>
      <c r="J149" s="5">
        <v>212.9121</v>
      </c>
      <c r="K149" s="5">
        <v>192.3077</v>
      </c>
      <c r="L149" s="5">
        <v>212.9121</v>
      </c>
      <c r="M149" s="5">
        <v>206.044</v>
      </c>
      <c r="N149" s="5">
        <v>212.9121</v>
      </c>
      <c r="O149" s="5">
        <v>206.044</v>
      </c>
      <c r="P149" s="5">
        <v>212.9121</v>
      </c>
      <c r="Q149" s="5">
        <v>212.9121</v>
      </c>
      <c r="R149" s="5">
        <v>199.1758</v>
      </c>
      <c r="S149" s="6">
        <v>2500.0002</v>
      </c>
    </row>
    <row r="150" spans="2:19" ht="12.75">
      <c r="B150" s="2"/>
      <c r="C150" s="1">
        <v>25690</v>
      </c>
      <c r="D150" s="1">
        <v>9670</v>
      </c>
      <c r="E150" s="1">
        <v>160</v>
      </c>
      <c r="F150" s="1" t="s">
        <v>189</v>
      </c>
      <c r="G150" s="4"/>
      <c r="H150" s="5">
        <v>13.1579</v>
      </c>
      <c r="I150" s="5">
        <v>407.8947</v>
      </c>
      <c r="J150" s="5">
        <v>407.8947</v>
      </c>
      <c r="K150" s="5">
        <v>368.4211</v>
      </c>
      <c r="L150" s="5">
        <v>407.8947</v>
      </c>
      <c r="M150" s="5">
        <v>394.7368</v>
      </c>
      <c r="N150" s="5">
        <v>407.8947</v>
      </c>
      <c r="O150" s="5">
        <v>394.7368</v>
      </c>
      <c r="P150" s="5">
        <v>407.8947</v>
      </c>
      <c r="Q150" s="5">
        <v>407.8947</v>
      </c>
      <c r="R150" s="5">
        <v>381.5789</v>
      </c>
      <c r="S150" s="6">
        <v>3999.9997</v>
      </c>
    </row>
    <row r="151" spans="2:19" ht="12.75">
      <c r="B151" s="2"/>
      <c r="C151" s="1">
        <v>25690</v>
      </c>
      <c r="D151" s="1">
        <v>9671</v>
      </c>
      <c r="E151" s="1">
        <v>132</v>
      </c>
      <c r="F151" s="1" t="s">
        <v>163</v>
      </c>
      <c r="G151" s="4"/>
      <c r="H151" s="5"/>
      <c r="I151" s="5"/>
      <c r="J151" s="5"/>
      <c r="K151" s="5">
        <v>3531.7778</v>
      </c>
      <c r="L151" s="5">
        <v>3378.2222</v>
      </c>
      <c r="M151" s="5"/>
      <c r="N151" s="5"/>
      <c r="O151" s="5"/>
      <c r="P151" s="5"/>
      <c r="Q151" s="5"/>
      <c r="R151" s="5"/>
      <c r="S151" s="6">
        <v>6910</v>
      </c>
    </row>
    <row r="152" spans="2:19" ht="12.75">
      <c r="B152" s="2"/>
      <c r="C152" s="1">
        <v>25870</v>
      </c>
      <c r="D152" s="1">
        <v>10998</v>
      </c>
      <c r="E152" s="1">
        <v>185</v>
      </c>
      <c r="F152" s="1" t="s">
        <v>162</v>
      </c>
      <c r="G152" s="4"/>
      <c r="H152" s="5"/>
      <c r="I152" s="5"/>
      <c r="J152" s="5"/>
      <c r="K152" s="5"/>
      <c r="L152" s="5"/>
      <c r="M152" s="5">
        <v>89.8204</v>
      </c>
      <c r="N152" s="5">
        <v>92.8144</v>
      </c>
      <c r="O152" s="5">
        <v>89.8204</v>
      </c>
      <c r="P152" s="5">
        <v>92.8144</v>
      </c>
      <c r="Q152" s="5">
        <v>92.8144</v>
      </c>
      <c r="R152" s="5">
        <v>89.8204</v>
      </c>
      <c r="S152" s="6">
        <v>547.9043999999999</v>
      </c>
    </row>
    <row r="153" spans="2:19" ht="12.75">
      <c r="B153" s="2"/>
      <c r="C153" s="1">
        <v>25870</v>
      </c>
      <c r="D153" s="1">
        <v>10999</v>
      </c>
      <c r="E153" s="1">
        <v>172</v>
      </c>
      <c r="F153" s="1" t="s">
        <v>174</v>
      </c>
      <c r="G153" s="4"/>
      <c r="H153" s="5"/>
      <c r="I153" s="5"/>
      <c r="J153" s="5"/>
      <c r="K153" s="5"/>
      <c r="L153" s="5">
        <v>169.863</v>
      </c>
      <c r="M153" s="5">
        <v>164.3836</v>
      </c>
      <c r="N153" s="5">
        <v>169.863</v>
      </c>
      <c r="O153" s="5">
        <v>164.3836</v>
      </c>
      <c r="P153" s="5">
        <v>169.863</v>
      </c>
      <c r="Q153" s="5">
        <v>169.863</v>
      </c>
      <c r="R153" s="5">
        <v>164.3836</v>
      </c>
      <c r="S153" s="6">
        <v>1172.6028000000001</v>
      </c>
    </row>
    <row r="154" spans="2:19" ht="12.75">
      <c r="B154" s="2"/>
      <c r="C154" s="1">
        <v>25870</v>
      </c>
      <c r="D154" s="1">
        <v>11000</v>
      </c>
      <c r="E154" s="1">
        <v>172</v>
      </c>
      <c r="F154" s="1" t="s">
        <v>174</v>
      </c>
      <c r="G154" s="4"/>
      <c r="H154" s="5"/>
      <c r="I154" s="5"/>
      <c r="J154" s="5"/>
      <c r="K154" s="5"/>
      <c r="L154" s="5">
        <v>357.8164</v>
      </c>
      <c r="M154" s="5">
        <v>346.274</v>
      </c>
      <c r="N154" s="5">
        <v>357.8164</v>
      </c>
      <c r="O154" s="5">
        <v>346.274</v>
      </c>
      <c r="P154" s="5">
        <v>357.8164</v>
      </c>
      <c r="Q154" s="5">
        <v>357.8164</v>
      </c>
      <c r="R154" s="5">
        <v>346.274</v>
      </c>
      <c r="S154" s="6">
        <v>2470.0876</v>
      </c>
    </row>
    <row r="155" spans="2:19" ht="12.75">
      <c r="B155" s="2"/>
      <c r="C155" s="1">
        <v>25870</v>
      </c>
      <c r="D155" s="1">
        <v>11001</v>
      </c>
      <c r="E155" s="1">
        <v>172</v>
      </c>
      <c r="F155" s="1" t="s">
        <v>174</v>
      </c>
      <c r="G155" s="4"/>
      <c r="H155" s="5"/>
      <c r="I155" s="5"/>
      <c r="J155" s="5"/>
      <c r="K155" s="5"/>
      <c r="L155" s="5"/>
      <c r="M155" s="5"/>
      <c r="N155" s="5">
        <v>815.7895</v>
      </c>
      <c r="O155" s="5">
        <v>789.4737</v>
      </c>
      <c r="P155" s="5">
        <v>815.7895</v>
      </c>
      <c r="Q155" s="5">
        <v>815.7895</v>
      </c>
      <c r="R155" s="5">
        <v>789.4737</v>
      </c>
      <c r="S155" s="6">
        <v>4026.3158999999996</v>
      </c>
    </row>
    <row r="156" spans="2:19" ht="12.75">
      <c r="B156" s="2"/>
      <c r="C156" s="1">
        <v>25870</v>
      </c>
      <c r="D156" s="1">
        <v>11002</v>
      </c>
      <c r="E156" s="1">
        <v>172</v>
      </c>
      <c r="F156" s="1" t="s">
        <v>174</v>
      </c>
      <c r="G156" s="4"/>
      <c r="H156" s="5"/>
      <c r="I156" s="5"/>
      <c r="J156" s="5"/>
      <c r="K156" s="5"/>
      <c r="L156" s="5">
        <v>1015.3562</v>
      </c>
      <c r="M156" s="5">
        <v>982.6027</v>
      </c>
      <c r="N156" s="5">
        <v>1015.3562</v>
      </c>
      <c r="O156" s="5">
        <v>982.6027</v>
      </c>
      <c r="P156" s="5">
        <v>1015.3562</v>
      </c>
      <c r="Q156" s="5">
        <v>1015.3562</v>
      </c>
      <c r="R156" s="5">
        <v>982.6027</v>
      </c>
      <c r="S156" s="6">
        <v>7009.2329</v>
      </c>
    </row>
    <row r="157" spans="2:19" ht="12.75">
      <c r="B157" s="2"/>
      <c r="C157" s="1">
        <v>25870</v>
      </c>
      <c r="D157" s="1">
        <v>11003</v>
      </c>
      <c r="E157" s="1">
        <v>172</v>
      </c>
      <c r="F157" s="1" t="s">
        <v>174</v>
      </c>
      <c r="G157" s="4"/>
      <c r="H157" s="5"/>
      <c r="I157" s="5"/>
      <c r="J157" s="5"/>
      <c r="K157" s="5"/>
      <c r="L157" s="5">
        <v>448.7781</v>
      </c>
      <c r="M157" s="5">
        <v>434.3014</v>
      </c>
      <c r="N157" s="5">
        <v>448.7781</v>
      </c>
      <c r="O157" s="5">
        <v>434.3014</v>
      </c>
      <c r="P157" s="5">
        <v>448.7781</v>
      </c>
      <c r="Q157" s="5">
        <v>448.7781</v>
      </c>
      <c r="R157" s="5">
        <v>434.3014</v>
      </c>
      <c r="S157" s="6">
        <v>3098.0166</v>
      </c>
    </row>
    <row r="158" spans="2:19" ht="12.75">
      <c r="B158" s="2"/>
      <c r="C158" s="1">
        <v>25870</v>
      </c>
      <c r="D158" s="1">
        <v>11004</v>
      </c>
      <c r="E158" s="1">
        <v>172</v>
      </c>
      <c r="F158" s="1" t="s">
        <v>174</v>
      </c>
      <c r="G158" s="4"/>
      <c r="H158" s="5"/>
      <c r="I158" s="5"/>
      <c r="J158" s="5"/>
      <c r="K158" s="5"/>
      <c r="L158" s="5">
        <v>396.2055</v>
      </c>
      <c r="M158" s="5">
        <v>383.4247</v>
      </c>
      <c r="N158" s="5">
        <v>396.2055</v>
      </c>
      <c r="O158" s="5">
        <v>383.4247</v>
      </c>
      <c r="P158" s="5">
        <v>396.2055</v>
      </c>
      <c r="Q158" s="5">
        <v>396.2055</v>
      </c>
      <c r="R158" s="5">
        <v>383.4247</v>
      </c>
      <c r="S158" s="6">
        <v>2735.0960999999998</v>
      </c>
    </row>
    <row r="159" spans="2:19" ht="12.75">
      <c r="B159" s="2"/>
      <c r="C159" s="1">
        <v>25870</v>
      </c>
      <c r="D159" s="1">
        <v>11005</v>
      </c>
      <c r="E159" s="1">
        <v>172</v>
      </c>
      <c r="F159" s="1" t="s">
        <v>174</v>
      </c>
      <c r="G159" s="4"/>
      <c r="H159" s="5"/>
      <c r="I159" s="5"/>
      <c r="J159" s="5"/>
      <c r="K159" s="5"/>
      <c r="L159" s="5">
        <v>169.863</v>
      </c>
      <c r="M159" s="5">
        <v>164.3836</v>
      </c>
      <c r="N159" s="5">
        <v>169.863</v>
      </c>
      <c r="O159" s="5">
        <v>164.3836</v>
      </c>
      <c r="P159" s="5">
        <v>169.863</v>
      </c>
      <c r="Q159" s="5">
        <v>169.863</v>
      </c>
      <c r="R159" s="5">
        <v>164.3836</v>
      </c>
      <c r="S159" s="6">
        <v>1172.6028000000001</v>
      </c>
    </row>
    <row r="160" spans="2:19" ht="12.75">
      <c r="B160" s="2"/>
      <c r="C160" s="1">
        <v>25870</v>
      </c>
      <c r="D160" s="1">
        <v>11006</v>
      </c>
      <c r="E160" s="1">
        <v>5</v>
      </c>
      <c r="F160" s="1" t="s">
        <v>177</v>
      </c>
      <c r="G160" s="4"/>
      <c r="H160" s="5"/>
      <c r="I160" s="5"/>
      <c r="J160" s="5"/>
      <c r="K160" s="5"/>
      <c r="L160" s="5">
        <v>1043.2986</v>
      </c>
      <c r="M160" s="5">
        <v>1009.6438</v>
      </c>
      <c r="N160" s="5">
        <v>1043.2986</v>
      </c>
      <c r="O160" s="5">
        <v>1009.6438</v>
      </c>
      <c r="P160" s="5">
        <v>1043.2986</v>
      </c>
      <c r="Q160" s="5">
        <v>1043.2986</v>
      </c>
      <c r="R160" s="5">
        <v>1009.6438</v>
      </c>
      <c r="S160" s="6">
        <v>7202.1258</v>
      </c>
    </row>
    <row r="161" spans="2:19" ht="12.75">
      <c r="B161" s="2"/>
      <c r="C161" s="1">
        <v>25870</v>
      </c>
      <c r="D161" s="1">
        <v>11007</v>
      </c>
      <c r="E161" s="1">
        <v>118</v>
      </c>
      <c r="F161" s="1" t="s">
        <v>166</v>
      </c>
      <c r="G161" s="4"/>
      <c r="H161" s="5"/>
      <c r="I161" s="5"/>
      <c r="J161" s="5"/>
      <c r="K161" s="5"/>
      <c r="L161" s="5">
        <v>618.6411</v>
      </c>
      <c r="M161" s="5">
        <v>598.6849</v>
      </c>
      <c r="N161" s="5">
        <v>618.6411</v>
      </c>
      <c r="O161" s="5">
        <v>598.6849</v>
      </c>
      <c r="P161" s="5">
        <v>618.6411</v>
      </c>
      <c r="Q161" s="5">
        <v>618.6411</v>
      </c>
      <c r="R161" s="5">
        <v>598.6849</v>
      </c>
      <c r="S161" s="6">
        <v>4270.6191</v>
      </c>
    </row>
    <row r="162" spans="2:19" ht="12.75">
      <c r="B162" s="2"/>
      <c r="C162" s="1">
        <v>25870</v>
      </c>
      <c r="D162" s="1">
        <v>11008</v>
      </c>
      <c r="E162" s="1">
        <v>119</v>
      </c>
      <c r="F162" s="1" t="s">
        <v>165</v>
      </c>
      <c r="G162" s="4"/>
      <c r="H162" s="5"/>
      <c r="I162" s="5"/>
      <c r="J162" s="5"/>
      <c r="K162" s="5"/>
      <c r="L162" s="5">
        <v>169.863</v>
      </c>
      <c r="M162" s="5">
        <v>164.3836</v>
      </c>
      <c r="N162" s="5">
        <v>169.863</v>
      </c>
      <c r="O162" s="5">
        <v>164.3836</v>
      </c>
      <c r="P162" s="5">
        <v>169.863</v>
      </c>
      <c r="Q162" s="5">
        <v>169.863</v>
      </c>
      <c r="R162" s="5">
        <v>164.3836</v>
      </c>
      <c r="S162" s="6">
        <v>1172.6028000000001</v>
      </c>
    </row>
    <row r="163" spans="2:19" ht="12.75">
      <c r="B163" s="2"/>
      <c r="C163" s="1">
        <v>25870</v>
      </c>
      <c r="D163" s="1">
        <v>11009</v>
      </c>
      <c r="E163" s="1">
        <v>165</v>
      </c>
      <c r="F163" s="1" t="s">
        <v>176</v>
      </c>
      <c r="G163" s="4"/>
      <c r="H163" s="5"/>
      <c r="I163" s="5"/>
      <c r="J163" s="5"/>
      <c r="K163" s="5"/>
      <c r="L163" s="5">
        <v>84.9315</v>
      </c>
      <c r="M163" s="5">
        <v>82.1918</v>
      </c>
      <c r="N163" s="5">
        <v>84.9315</v>
      </c>
      <c r="O163" s="5">
        <v>82.1918</v>
      </c>
      <c r="P163" s="5">
        <v>84.9315</v>
      </c>
      <c r="Q163" s="5">
        <v>84.9315</v>
      </c>
      <c r="R163" s="5">
        <v>82.1918</v>
      </c>
      <c r="S163" s="6">
        <v>586.3014000000001</v>
      </c>
    </row>
    <row r="164" spans="2:19" ht="12.75">
      <c r="B164" s="2"/>
      <c r="C164" s="1">
        <v>26359</v>
      </c>
      <c r="D164" s="1">
        <v>11011</v>
      </c>
      <c r="E164" s="1">
        <v>185</v>
      </c>
      <c r="F164" s="1" t="s">
        <v>162</v>
      </c>
      <c r="G164" s="4"/>
      <c r="H164" s="5"/>
      <c r="I164" s="5"/>
      <c r="J164" s="5"/>
      <c r="K164" s="5"/>
      <c r="L164" s="5"/>
      <c r="M164" s="5">
        <v>44.9102</v>
      </c>
      <c r="N164" s="5">
        <v>46.4072</v>
      </c>
      <c r="O164" s="5">
        <v>44.9102</v>
      </c>
      <c r="P164" s="5">
        <v>46.4072</v>
      </c>
      <c r="Q164" s="5">
        <v>46.4072</v>
      </c>
      <c r="R164" s="5">
        <v>44.9102</v>
      </c>
      <c r="S164" s="6">
        <v>273.95219999999995</v>
      </c>
    </row>
    <row r="165" spans="2:19" ht="12.75">
      <c r="B165" s="2"/>
      <c r="C165" s="1">
        <v>26359</v>
      </c>
      <c r="D165" s="1">
        <v>11012</v>
      </c>
      <c r="E165" s="1">
        <v>181</v>
      </c>
      <c r="F165" s="1" t="s">
        <v>196</v>
      </c>
      <c r="G165" s="4"/>
      <c r="H165" s="5"/>
      <c r="I165" s="5"/>
      <c r="J165" s="5"/>
      <c r="K165" s="5"/>
      <c r="L165" s="5"/>
      <c r="M165" s="5"/>
      <c r="N165" s="5"/>
      <c r="O165" s="5">
        <v>16166.7213</v>
      </c>
      <c r="P165" s="5">
        <v>16705.612</v>
      </c>
      <c r="Q165" s="5">
        <v>16705.612</v>
      </c>
      <c r="R165" s="5">
        <v>16166.7213</v>
      </c>
      <c r="S165" s="6">
        <v>65744.6666</v>
      </c>
    </row>
    <row r="166" spans="2:19" ht="12.75">
      <c r="B166" s="2"/>
      <c r="C166" s="1">
        <v>26359</v>
      </c>
      <c r="D166" s="1">
        <v>11013</v>
      </c>
      <c r="E166" s="1">
        <v>181</v>
      </c>
      <c r="F166" s="1" t="s">
        <v>196</v>
      </c>
      <c r="G166" s="4"/>
      <c r="H166" s="5"/>
      <c r="I166" s="5"/>
      <c r="J166" s="5"/>
      <c r="K166" s="5"/>
      <c r="L166" s="5"/>
      <c r="M166" s="5"/>
      <c r="N166" s="5"/>
      <c r="O166" s="5"/>
      <c r="P166" s="5">
        <v>607.8431</v>
      </c>
      <c r="Q166" s="5">
        <v>607.8431</v>
      </c>
      <c r="R166" s="5">
        <v>588.2353</v>
      </c>
      <c r="S166" s="6">
        <v>1803.9215000000002</v>
      </c>
    </row>
    <row r="167" spans="2:19" ht="12.75">
      <c r="B167" s="2"/>
      <c r="C167" s="1">
        <v>26359</v>
      </c>
      <c r="D167" s="1">
        <v>11014</v>
      </c>
      <c r="E167" s="1">
        <v>47</v>
      </c>
      <c r="F167" s="1" t="s">
        <v>182</v>
      </c>
      <c r="G167" s="4"/>
      <c r="H167" s="5"/>
      <c r="I167" s="5"/>
      <c r="J167" s="5"/>
      <c r="K167" s="5"/>
      <c r="L167" s="5"/>
      <c r="M167" s="5"/>
      <c r="N167" s="5"/>
      <c r="O167" s="5"/>
      <c r="P167" s="5"/>
      <c r="Q167" s="5"/>
      <c r="R167" s="5">
        <v>10323.6102</v>
      </c>
      <c r="S167" s="6">
        <v>10323.6102</v>
      </c>
    </row>
    <row r="168" spans="2:19" ht="12.75">
      <c r="B168" s="2"/>
      <c r="C168" s="1">
        <v>26359</v>
      </c>
      <c r="D168" s="1">
        <v>11015</v>
      </c>
      <c r="E168" s="1">
        <v>181</v>
      </c>
      <c r="F168" s="1" t="s">
        <v>196</v>
      </c>
      <c r="G168" s="4"/>
      <c r="H168" s="5"/>
      <c r="I168" s="5"/>
      <c r="J168" s="5"/>
      <c r="K168" s="5"/>
      <c r="L168" s="5"/>
      <c r="M168" s="5"/>
      <c r="N168" s="5"/>
      <c r="O168" s="5">
        <v>441.4754</v>
      </c>
      <c r="P168" s="5">
        <v>456.1913</v>
      </c>
      <c r="Q168" s="5">
        <v>456.1913</v>
      </c>
      <c r="R168" s="5">
        <v>441.4754</v>
      </c>
      <c r="S168" s="6">
        <v>1795.3334</v>
      </c>
    </row>
    <row r="169" spans="2:19" ht="12.75">
      <c r="B169" s="2"/>
      <c r="C169" s="1">
        <v>26359</v>
      </c>
      <c r="D169" s="1">
        <v>11016</v>
      </c>
      <c r="E169" s="1">
        <v>180</v>
      </c>
      <c r="F169" s="1" t="s">
        <v>212</v>
      </c>
      <c r="G169" s="4"/>
      <c r="H169" s="5"/>
      <c r="I169" s="5"/>
      <c r="J169" s="5"/>
      <c r="K169" s="5"/>
      <c r="L169" s="5"/>
      <c r="M169" s="5"/>
      <c r="N169" s="5"/>
      <c r="O169" s="5">
        <v>7430.3279</v>
      </c>
      <c r="P169" s="5">
        <v>7678.0055</v>
      </c>
      <c r="Q169" s="5">
        <v>7678.0055</v>
      </c>
      <c r="R169" s="5">
        <v>7430.3279</v>
      </c>
      <c r="S169" s="6">
        <v>30216.6668</v>
      </c>
    </row>
    <row r="170" spans="2:19" ht="12.75">
      <c r="B170" s="2"/>
      <c r="C170" s="1">
        <v>26359</v>
      </c>
      <c r="D170" s="1">
        <v>11017</v>
      </c>
      <c r="E170" s="1">
        <v>174</v>
      </c>
      <c r="F170" s="1" t="s">
        <v>198</v>
      </c>
      <c r="G170" s="4"/>
      <c r="H170" s="5"/>
      <c r="I170" s="5"/>
      <c r="J170" s="5"/>
      <c r="K170" s="5"/>
      <c r="L170" s="5">
        <v>2020.5205</v>
      </c>
      <c r="M170" s="5">
        <v>1955.3425</v>
      </c>
      <c r="N170" s="5">
        <v>2020.5205</v>
      </c>
      <c r="O170" s="5">
        <v>1955.3425</v>
      </c>
      <c r="P170" s="5">
        <v>2020.5205</v>
      </c>
      <c r="Q170" s="5">
        <v>2020.5205</v>
      </c>
      <c r="R170" s="5">
        <v>1955.3425</v>
      </c>
      <c r="S170" s="6">
        <v>13948.1095</v>
      </c>
    </row>
    <row r="171" spans="2:19" ht="12.75">
      <c r="B171" s="2"/>
      <c r="C171" s="1">
        <v>26359</v>
      </c>
      <c r="D171" s="1">
        <v>11018</v>
      </c>
      <c r="E171" s="1">
        <v>165</v>
      </c>
      <c r="F171" s="1" t="s">
        <v>176</v>
      </c>
      <c r="G171" s="4"/>
      <c r="H171" s="5"/>
      <c r="I171" s="5"/>
      <c r="J171" s="5"/>
      <c r="K171" s="5"/>
      <c r="L171" s="5">
        <v>534.5589</v>
      </c>
      <c r="M171" s="5">
        <v>517.3151</v>
      </c>
      <c r="N171" s="5">
        <v>534.5589</v>
      </c>
      <c r="O171" s="5">
        <v>517.3151</v>
      </c>
      <c r="P171" s="5">
        <v>534.5589</v>
      </c>
      <c r="Q171" s="5">
        <v>534.5589</v>
      </c>
      <c r="R171" s="5">
        <v>517.3151</v>
      </c>
      <c r="S171" s="6">
        <v>3690.1809000000003</v>
      </c>
    </row>
    <row r="172" spans="2:19" ht="12.75">
      <c r="B172" s="2"/>
      <c r="C172" s="1">
        <v>26359</v>
      </c>
      <c r="D172" s="1">
        <v>11019</v>
      </c>
      <c r="E172" s="1">
        <v>162</v>
      </c>
      <c r="F172" s="1" t="s">
        <v>190</v>
      </c>
      <c r="G172" s="4"/>
      <c r="H172" s="5"/>
      <c r="I172" s="5"/>
      <c r="J172" s="5"/>
      <c r="K172" s="5"/>
      <c r="L172" s="5">
        <v>654.0575</v>
      </c>
      <c r="M172" s="5">
        <v>632.9589</v>
      </c>
      <c r="N172" s="5">
        <v>654.0575</v>
      </c>
      <c r="O172" s="5">
        <v>632.9589</v>
      </c>
      <c r="P172" s="5">
        <v>654.0575</v>
      </c>
      <c r="Q172" s="5">
        <v>654.0575</v>
      </c>
      <c r="R172" s="5">
        <v>632.9589</v>
      </c>
      <c r="S172" s="6">
        <v>4515.106699999999</v>
      </c>
    </row>
    <row r="173" spans="2:19" ht="12.75">
      <c r="B173" s="2"/>
      <c r="C173" s="1">
        <v>26359</v>
      </c>
      <c r="D173" s="1">
        <v>11020</v>
      </c>
      <c r="E173" s="1">
        <v>160</v>
      </c>
      <c r="F173" s="1" t="s">
        <v>189</v>
      </c>
      <c r="G173" s="4"/>
      <c r="H173" s="5"/>
      <c r="I173" s="5"/>
      <c r="J173" s="5"/>
      <c r="K173" s="5"/>
      <c r="L173" s="5">
        <v>654.0575</v>
      </c>
      <c r="M173" s="5">
        <v>632.9589</v>
      </c>
      <c r="N173" s="5">
        <v>654.0575</v>
      </c>
      <c r="O173" s="5">
        <v>632.9589</v>
      </c>
      <c r="P173" s="5">
        <v>654.0575</v>
      </c>
      <c r="Q173" s="5">
        <v>654.0575</v>
      </c>
      <c r="R173" s="5">
        <v>632.9589</v>
      </c>
      <c r="S173" s="6">
        <v>4515.106699999999</v>
      </c>
    </row>
    <row r="174" spans="2:19" ht="12.75">
      <c r="B174" s="2"/>
      <c r="C174" s="1">
        <v>26359</v>
      </c>
      <c r="D174" s="1">
        <v>11021</v>
      </c>
      <c r="E174" s="1">
        <v>157</v>
      </c>
      <c r="F174" s="1" t="s">
        <v>186</v>
      </c>
      <c r="G174" s="4"/>
      <c r="H174" s="5"/>
      <c r="I174" s="5"/>
      <c r="J174" s="5"/>
      <c r="K174" s="5"/>
      <c r="L174" s="5"/>
      <c r="M174" s="5"/>
      <c r="N174" s="5"/>
      <c r="O174" s="5"/>
      <c r="P174" s="5"/>
      <c r="Q174" s="5">
        <v>1346.8447</v>
      </c>
      <c r="R174" s="5">
        <v>1616.2136</v>
      </c>
      <c r="S174" s="6">
        <v>2963.0583</v>
      </c>
    </row>
    <row r="175" spans="2:19" ht="12.75">
      <c r="B175" s="2"/>
      <c r="C175" s="1">
        <v>26359</v>
      </c>
      <c r="D175" s="1">
        <v>11024</v>
      </c>
      <c r="E175" s="1">
        <v>119</v>
      </c>
      <c r="F175" s="1" t="s">
        <v>165</v>
      </c>
      <c r="G175" s="4"/>
      <c r="H175" s="5"/>
      <c r="I175" s="5"/>
      <c r="J175" s="5"/>
      <c r="K175" s="5"/>
      <c r="L175" s="5">
        <v>1858.3014</v>
      </c>
      <c r="M175" s="5">
        <v>1798.3562</v>
      </c>
      <c r="N175" s="5">
        <v>1858.3014</v>
      </c>
      <c r="O175" s="5">
        <v>1798.3562</v>
      </c>
      <c r="P175" s="5">
        <v>1858.3014</v>
      </c>
      <c r="Q175" s="5">
        <v>1858.3014</v>
      </c>
      <c r="R175" s="5">
        <v>1798.3562</v>
      </c>
      <c r="S175" s="6">
        <v>12828.2742</v>
      </c>
    </row>
    <row r="176" spans="2:19" ht="12.75">
      <c r="B176" s="2"/>
      <c r="C176" s="1">
        <v>26359</v>
      </c>
      <c r="D176" s="1">
        <v>11025</v>
      </c>
      <c r="E176" s="1">
        <v>115</v>
      </c>
      <c r="F176" s="1" t="s">
        <v>168</v>
      </c>
      <c r="G176" s="4"/>
      <c r="H176" s="5"/>
      <c r="I176" s="5"/>
      <c r="J176" s="5"/>
      <c r="K176" s="5"/>
      <c r="L176" s="5">
        <v>7809.4797</v>
      </c>
      <c r="M176" s="5">
        <v>7557.561</v>
      </c>
      <c r="N176" s="5">
        <v>7809.4797</v>
      </c>
      <c r="O176" s="5">
        <v>7557.561</v>
      </c>
      <c r="P176" s="5">
        <v>7809.4797</v>
      </c>
      <c r="Q176" s="5">
        <v>7809.4797</v>
      </c>
      <c r="R176" s="5">
        <v>7557.561</v>
      </c>
      <c r="S176" s="6">
        <v>53910.601800000004</v>
      </c>
    </row>
    <row r="177" spans="2:19" ht="12.75">
      <c r="B177" s="2"/>
      <c r="C177" s="1">
        <v>26359</v>
      </c>
      <c r="D177" s="1">
        <v>11026</v>
      </c>
      <c r="E177" s="1">
        <v>87</v>
      </c>
      <c r="F177" s="1" t="s">
        <v>199</v>
      </c>
      <c r="G177" s="4"/>
      <c r="H177" s="5"/>
      <c r="I177" s="5"/>
      <c r="J177" s="5"/>
      <c r="K177" s="5"/>
      <c r="L177" s="5">
        <v>943.3342</v>
      </c>
      <c r="M177" s="5">
        <v>912.9041</v>
      </c>
      <c r="N177" s="5">
        <v>943.3342</v>
      </c>
      <c r="O177" s="5">
        <v>912.9041</v>
      </c>
      <c r="P177" s="5">
        <v>943.3342</v>
      </c>
      <c r="Q177" s="5">
        <v>943.3342</v>
      </c>
      <c r="R177" s="5">
        <v>912.9041</v>
      </c>
      <c r="S177" s="6">
        <v>6512.0491</v>
      </c>
    </row>
    <row r="178" spans="2:19" ht="12.75">
      <c r="B178" s="2"/>
      <c r="C178" s="1">
        <v>26359</v>
      </c>
      <c r="D178" s="1">
        <v>11027</v>
      </c>
      <c r="E178" s="1">
        <v>53</v>
      </c>
      <c r="F178" s="1" t="s">
        <v>172</v>
      </c>
      <c r="G178" s="4"/>
      <c r="H178" s="5"/>
      <c r="I178" s="5"/>
      <c r="J178" s="5"/>
      <c r="K178" s="5"/>
      <c r="L178" s="5"/>
      <c r="M178" s="5"/>
      <c r="N178" s="5"/>
      <c r="O178" s="5"/>
      <c r="P178" s="5">
        <v>1143.9608</v>
      </c>
      <c r="Q178" s="5">
        <v>1143.9608</v>
      </c>
      <c r="R178" s="5">
        <v>1107.0588</v>
      </c>
      <c r="S178" s="6">
        <v>3394.9804000000004</v>
      </c>
    </row>
    <row r="179" spans="2:19" ht="12.75">
      <c r="B179" s="2"/>
      <c r="C179" s="1">
        <v>26359</v>
      </c>
      <c r="D179" s="1">
        <v>11028</v>
      </c>
      <c r="E179" s="1">
        <v>47</v>
      </c>
      <c r="F179" s="1" t="s">
        <v>182</v>
      </c>
      <c r="G179" s="4"/>
      <c r="H179" s="5"/>
      <c r="I179" s="5"/>
      <c r="J179" s="5"/>
      <c r="K179" s="5"/>
      <c r="L179" s="5"/>
      <c r="M179" s="5"/>
      <c r="N179" s="5"/>
      <c r="O179" s="5"/>
      <c r="P179" s="5"/>
      <c r="Q179" s="5"/>
      <c r="R179" s="5">
        <v>361.978</v>
      </c>
      <c r="S179" s="6">
        <v>361.978</v>
      </c>
    </row>
    <row r="180" spans="2:19" ht="12.75">
      <c r="B180" s="2"/>
      <c r="C180" s="1">
        <v>26359</v>
      </c>
      <c r="D180" s="1">
        <v>11029</v>
      </c>
      <c r="E180" s="1">
        <v>47</v>
      </c>
      <c r="F180" s="1" t="s">
        <v>182</v>
      </c>
      <c r="G180" s="4"/>
      <c r="H180" s="5"/>
      <c r="I180" s="5"/>
      <c r="J180" s="5"/>
      <c r="K180" s="5"/>
      <c r="L180" s="5"/>
      <c r="M180" s="5"/>
      <c r="N180" s="5"/>
      <c r="O180" s="5"/>
      <c r="P180" s="5"/>
      <c r="Q180" s="5"/>
      <c r="R180" s="5">
        <v>389.6104</v>
      </c>
      <c r="S180" s="6">
        <v>389.6104</v>
      </c>
    </row>
    <row r="181" spans="2:19" ht="12.75">
      <c r="B181" s="2"/>
      <c r="C181" s="1">
        <v>26359</v>
      </c>
      <c r="D181" s="1">
        <v>11030</v>
      </c>
      <c r="E181" s="1">
        <v>40</v>
      </c>
      <c r="F181" s="1" t="s">
        <v>200</v>
      </c>
      <c r="G181" s="4"/>
      <c r="H181" s="5"/>
      <c r="I181" s="5"/>
      <c r="J181" s="5"/>
      <c r="K181" s="5"/>
      <c r="L181" s="5"/>
      <c r="M181" s="5"/>
      <c r="N181" s="5"/>
      <c r="O181" s="5">
        <v>2618.4615</v>
      </c>
      <c r="P181" s="5">
        <v>2705.7436</v>
      </c>
      <c r="Q181" s="5">
        <v>2705.7436</v>
      </c>
      <c r="R181" s="5">
        <v>2618.4615</v>
      </c>
      <c r="S181" s="6">
        <v>10648.410199999998</v>
      </c>
    </row>
    <row r="182" spans="2:19" ht="12.75">
      <c r="B182" s="2"/>
      <c r="C182" s="1">
        <v>26359</v>
      </c>
      <c r="D182" s="1">
        <v>11031</v>
      </c>
      <c r="E182" s="1">
        <v>31</v>
      </c>
      <c r="F182" s="1" t="s">
        <v>205</v>
      </c>
      <c r="G182" s="4"/>
      <c r="H182" s="5"/>
      <c r="I182" s="5"/>
      <c r="J182" s="5"/>
      <c r="K182" s="5"/>
      <c r="L182" s="5"/>
      <c r="M182" s="5">
        <v>257.9508</v>
      </c>
      <c r="N182" s="5">
        <v>266.5492</v>
      </c>
      <c r="O182" s="5">
        <v>257.9508</v>
      </c>
      <c r="P182" s="5">
        <v>266.5492</v>
      </c>
      <c r="Q182" s="5">
        <v>266.5492</v>
      </c>
      <c r="R182" s="5">
        <v>257.9508</v>
      </c>
      <c r="S182" s="6">
        <v>1573.5</v>
      </c>
    </row>
    <row r="183" spans="2:19" ht="12.75">
      <c r="B183" s="2"/>
      <c r="C183" s="1">
        <v>26359</v>
      </c>
      <c r="D183" s="1">
        <v>11032</v>
      </c>
      <c r="E183" s="1">
        <v>26</v>
      </c>
      <c r="F183" s="1" t="s">
        <v>181</v>
      </c>
      <c r="G183" s="4"/>
      <c r="H183" s="5"/>
      <c r="I183" s="5"/>
      <c r="J183" s="5"/>
      <c r="K183" s="5"/>
      <c r="L183" s="5">
        <v>479.1836</v>
      </c>
      <c r="M183" s="5">
        <v>463.726</v>
      </c>
      <c r="N183" s="5">
        <v>479.1836</v>
      </c>
      <c r="O183" s="5">
        <v>463.726</v>
      </c>
      <c r="P183" s="5">
        <v>479.1836</v>
      </c>
      <c r="Q183" s="5">
        <v>479.1836</v>
      </c>
      <c r="R183" s="5">
        <v>463.726</v>
      </c>
      <c r="S183" s="6">
        <v>3307.9123999999997</v>
      </c>
    </row>
    <row r="184" spans="2:19" ht="12.75">
      <c r="B184" s="2"/>
      <c r="C184" s="1">
        <v>26359</v>
      </c>
      <c r="D184" s="1">
        <v>11033</v>
      </c>
      <c r="E184" s="1">
        <v>22</v>
      </c>
      <c r="F184" s="1" t="s">
        <v>170</v>
      </c>
      <c r="G184" s="4"/>
      <c r="H184" s="5"/>
      <c r="I184" s="5"/>
      <c r="J184" s="5"/>
      <c r="K184" s="5"/>
      <c r="L184" s="5"/>
      <c r="M184" s="5"/>
      <c r="N184" s="5">
        <v>4588.8158</v>
      </c>
      <c r="O184" s="5">
        <v>4440.7895</v>
      </c>
      <c r="P184" s="5">
        <v>4588.8158</v>
      </c>
      <c r="Q184" s="5">
        <v>4588.8158</v>
      </c>
      <c r="R184" s="5">
        <v>4440.7895</v>
      </c>
      <c r="S184" s="6">
        <v>22648.0264</v>
      </c>
    </row>
    <row r="185" spans="2:19" ht="12.75">
      <c r="B185" s="2"/>
      <c r="C185" s="1">
        <v>26359</v>
      </c>
      <c r="D185" s="1">
        <v>11034</v>
      </c>
      <c r="E185" s="1">
        <v>22</v>
      </c>
      <c r="F185" s="1" t="s">
        <v>170</v>
      </c>
      <c r="G185" s="4"/>
      <c r="H185" s="5"/>
      <c r="I185" s="5"/>
      <c r="J185" s="5"/>
      <c r="K185" s="5"/>
      <c r="L185" s="5"/>
      <c r="M185" s="5"/>
      <c r="N185" s="5">
        <v>1367.2632</v>
      </c>
      <c r="O185" s="5">
        <v>1323.1579</v>
      </c>
      <c r="P185" s="5">
        <v>1367.2632</v>
      </c>
      <c r="Q185" s="5">
        <v>1367.2632</v>
      </c>
      <c r="R185" s="5">
        <v>1323.1579</v>
      </c>
      <c r="S185" s="6">
        <v>6748.1054</v>
      </c>
    </row>
    <row r="186" spans="2:19" ht="12.75">
      <c r="B186" s="2"/>
      <c r="C186" s="1">
        <v>26359</v>
      </c>
      <c r="D186" s="1">
        <v>11035</v>
      </c>
      <c r="E186" s="1">
        <v>18</v>
      </c>
      <c r="F186" s="1" t="s">
        <v>169</v>
      </c>
      <c r="G186" s="4"/>
      <c r="H186" s="5"/>
      <c r="I186" s="5"/>
      <c r="J186" s="5"/>
      <c r="K186" s="5"/>
      <c r="L186" s="5">
        <v>127.3973</v>
      </c>
      <c r="M186" s="5">
        <v>123.2877</v>
      </c>
      <c r="N186" s="5">
        <v>127.3973</v>
      </c>
      <c r="O186" s="5">
        <v>123.2877</v>
      </c>
      <c r="P186" s="5">
        <v>127.3973</v>
      </c>
      <c r="Q186" s="5">
        <v>127.3973</v>
      </c>
      <c r="R186" s="5">
        <v>123.2877</v>
      </c>
      <c r="S186" s="6">
        <v>879.4522999999999</v>
      </c>
    </row>
    <row r="187" spans="2:19" ht="12.75">
      <c r="B187" s="2"/>
      <c r="C187" s="1">
        <v>26359</v>
      </c>
      <c r="D187" s="1">
        <v>11036</v>
      </c>
      <c r="E187" s="1">
        <v>18</v>
      </c>
      <c r="F187" s="1" t="s">
        <v>169</v>
      </c>
      <c r="G187" s="4"/>
      <c r="H187" s="5"/>
      <c r="I187" s="5"/>
      <c r="J187" s="5"/>
      <c r="K187" s="5"/>
      <c r="L187" s="5">
        <v>127.3973</v>
      </c>
      <c r="M187" s="5">
        <v>123.2877</v>
      </c>
      <c r="N187" s="5">
        <v>127.3973</v>
      </c>
      <c r="O187" s="5">
        <v>123.2877</v>
      </c>
      <c r="P187" s="5">
        <v>127.3973</v>
      </c>
      <c r="Q187" s="5">
        <v>127.3973</v>
      </c>
      <c r="R187" s="5">
        <v>123.2877</v>
      </c>
      <c r="S187" s="6">
        <v>879.4522999999999</v>
      </c>
    </row>
    <row r="188" spans="2:19" ht="12.75">
      <c r="B188" s="2"/>
      <c r="C188" s="1">
        <v>26359</v>
      </c>
      <c r="D188" s="1">
        <v>11037</v>
      </c>
      <c r="E188" s="1">
        <v>18</v>
      </c>
      <c r="F188" s="1" t="s">
        <v>169</v>
      </c>
      <c r="G188" s="4"/>
      <c r="H188" s="5"/>
      <c r="I188" s="5"/>
      <c r="J188" s="5"/>
      <c r="K188" s="5"/>
      <c r="L188" s="5">
        <v>67.7753</v>
      </c>
      <c r="M188" s="5">
        <v>65.589</v>
      </c>
      <c r="N188" s="5">
        <v>67.7753</v>
      </c>
      <c r="O188" s="5">
        <v>65.589</v>
      </c>
      <c r="P188" s="5">
        <v>67.7753</v>
      </c>
      <c r="Q188" s="5">
        <v>67.7753</v>
      </c>
      <c r="R188" s="5">
        <v>65.589</v>
      </c>
      <c r="S188" s="6">
        <v>467.86820000000006</v>
      </c>
    </row>
    <row r="189" spans="2:19" ht="12.75">
      <c r="B189" s="2"/>
      <c r="C189" s="1">
        <v>26294</v>
      </c>
      <c r="D189" s="1">
        <v>11147</v>
      </c>
      <c r="E189" s="1">
        <v>185</v>
      </c>
      <c r="F189" s="1" t="s">
        <v>162</v>
      </c>
      <c r="G189" s="4"/>
      <c r="H189" s="5"/>
      <c r="I189" s="5"/>
      <c r="J189" s="5"/>
      <c r="K189" s="5"/>
      <c r="L189" s="5"/>
      <c r="M189" s="5">
        <v>449.1018</v>
      </c>
      <c r="N189" s="5">
        <v>464.0719</v>
      </c>
      <c r="O189" s="5">
        <v>449.1018</v>
      </c>
      <c r="P189" s="5">
        <v>464.0719</v>
      </c>
      <c r="Q189" s="5">
        <v>464.0719</v>
      </c>
      <c r="R189" s="5">
        <v>449.1018</v>
      </c>
      <c r="S189" s="6">
        <v>2739.5211</v>
      </c>
    </row>
    <row r="190" spans="2:19" ht="12.75">
      <c r="B190" s="2"/>
      <c r="C190" s="1">
        <v>26294</v>
      </c>
      <c r="D190" s="1">
        <v>11148</v>
      </c>
      <c r="E190" s="1">
        <v>172</v>
      </c>
      <c r="F190" s="1" t="s">
        <v>174</v>
      </c>
      <c r="G190" s="4"/>
      <c r="H190" s="5"/>
      <c r="I190" s="5"/>
      <c r="J190" s="5"/>
      <c r="K190" s="5"/>
      <c r="L190" s="5">
        <v>1000.4932</v>
      </c>
      <c r="M190" s="5">
        <v>968.2192</v>
      </c>
      <c r="N190" s="5">
        <v>1000.4932</v>
      </c>
      <c r="O190" s="5">
        <v>968.2192</v>
      </c>
      <c r="P190" s="5">
        <v>1000.4932</v>
      </c>
      <c r="Q190" s="5">
        <v>1000.4932</v>
      </c>
      <c r="R190" s="5">
        <v>968.2192</v>
      </c>
      <c r="S190" s="6">
        <v>6906.6304</v>
      </c>
    </row>
    <row r="191" spans="2:19" ht="12.75">
      <c r="B191" s="2"/>
      <c r="C191" s="1">
        <v>26294</v>
      </c>
      <c r="D191" s="1">
        <v>11149</v>
      </c>
      <c r="E191" s="1">
        <v>172</v>
      </c>
      <c r="F191" s="1" t="s">
        <v>174</v>
      </c>
      <c r="G191" s="4"/>
      <c r="H191" s="5"/>
      <c r="I191" s="5"/>
      <c r="J191" s="5"/>
      <c r="K191" s="5"/>
      <c r="L191" s="5">
        <v>316.6247</v>
      </c>
      <c r="M191" s="5">
        <v>306.411</v>
      </c>
      <c r="N191" s="5">
        <v>316.6247</v>
      </c>
      <c r="O191" s="5">
        <v>306.411</v>
      </c>
      <c r="P191" s="5">
        <v>316.6247</v>
      </c>
      <c r="Q191" s="5">
        <v>316.6247</v>
      </c>
      <c r="R191" s="5">
        <v>306.411</v>
      </c>
      <c r="S191" s="6">
        <v>2185.7318</v>
      </c>
    </row>
    <row r="192" spans="2:19" ht="12.75">
      <c r="B192" s="2"/>
      <c r="C192" s="1">
        <v>26294</v>
      </c>
      <c r="D192" s="1">
        <v>11150</v>
      </c>
      <c r="E192" s="1">
        <v>118</v>
      </c>
      <c r="F192" s="1" t="s">
        <v>166</v>
      </c>
      <c r="G192" s="4"/>
      <c r="H192" s="5"/>
      <c r="I192" s="5"/>
      <c r="J192" s="5"/>
      <c r="K192" s="5"/>
      <c r="L192" s="5">
        <v>572.0986</v>
      </c>
      <c r="M192" s="5">
        <v>553.6438</v>
      </c>
      <c r="N192" s="5">
        <v>572.0986</v>
      </c>
      <c r="O192" s="5">
        <v>553.6438</v>
      </c>
      <c r="P192" s="5">
        <v>572.0986</v>
      </c>
      <c r="Q192" s="5">
        <v>572.0986</v>
      </c>
      <c r="R192" s="5">
        <v>553.6438</v>
      </c>
      <c r="S192" s="6">
        <v>3949.3258000000005</v>
      </c>
    </row>
    <row r="193" spans="2:19" ht="12.75">
      <c r="B193" s="2"/>
      <c r="C193" s="1">
        <v>26294</v>
      </c>
      <c r="D193" s="1">
        <v>11151</v>
      </c>
      <c r="E193" s="1">
        <v>118</v>
      </c>
      <c r="F193" s="1" t="s">
        <v>166</v>
      </c>
      <c r="G193" s="4"/>
      <c r="H193" s="5"/>
      <c r="I193" s="5"/>
      <c r="J193" s="5"/>
      <c r="K193" s="5"/>
      <c r="L193" s="5">
        <v>276.0274</v>
      </c>
      <c r="M193" s="5">
        <v>267.1233</v>
      </c>
      <c r="N193" s="5">
        <v>276.0274</v>
      </c>
      <c r="O193" s="5">
        <v>267.1233</v>
      </c>
      <c r="P193" s="5">
        <v>276.0274</v>
      </c>
      <c r="Q193" s="5">
        <v>276.0274</v>
      </c>
      <c r="R193" s="5">
        <v>267.1233</v>
      </c>
      <c r="S193" s="6">
        <v>1905.4794999999997</v>
      </c>
    </row>
    <row r="194" spans="2:19" ht="12.75">
      <c r="B194" s="2"/>
      <c r="C194" s="1">
        <v>26294</v>
      </c>
      <c r="D194" s="1">
        <v>11152</v>
      </c>
      <c r="E194" s="1">
        <v>118</v>
      </c>
      <c r="F194" s="1" t="s">
        <v>166</v>
      </c>
      <c r="G194" s="4"/>
      <c r="H194" s="5"/>
      <c r="I194" s="5"/>
      <c r="J194" s="5"/>
      <c r="K194" s="5"/>
      <c r="L194" s="5">
        <v>276.0274</v>
      </c>
      <c r="M194" s="5">
        <v>267.1233</v>
      </c>
      <c r="N194" s="5">
        <v>276.0274</v>
      </c>
      <c r="O194" s="5">
        <v>267.1233</v>
      </c>
      <c r="P194" s="5">
        <v>276.0274</v>
      </c>
      <c r="Q194" s="5">
        <v>276.0274</v>
      </c>
      <c r="R194" s="5">
        <v>267.1233</v>
      </c>
      <c r="S194" s="6">
        <v>1905.4794999999997</v>
      </c>
    </row>
    <row r="195" spans="2:19" ht="12.75">
      <c r="B195" s="2"/>
      <c r="C195" s="1">
        <v>26294</v>
      </c>
      <c r="D195" s="1">
        <v>11153</v>
      </c>
      <c r="E195" s="1">
        <v>118</v>
      </c>
      <c r="F195" s="1" t="s">
        <v>166</v>
      </c>
      <c r="G195" s="4"/>
      <c r="H195" s="5"/>
      <c r="I195" s="5"/>
      <c r="J195" s="5"/>
      <c r="K195" s="5"/>
      <c r="L195" s="5">
        <v>1440.0986</v>
      </c>
      <c r="M195" s="5">
        <v>1393.6438</v>
      </c>
      <c r="N195" s="5">
        <v>1440.0986</v>
      </c>
      <c r="O195" s="5">
        <v>1393.6438</v>
      </c>
      <c r="P195" s="5">
        <v>1440.0986</v>
      </c>
      <c r="Q195" s="5">
        <v>1440.0986</v>
      </c>
      <c r="R195" s="5">
        <v>1393.6438</v>
      </c>
      <c r="S195" s="6">
        <v>9941.3258</v>
      </c>
    </row>
    <row r="196" spans="2:19" ht="12.75">
      <c r="B196" s="2"/>
      <c r="C196" s="1">
        <v>26294</v>
      </c>
      <c r="D196" s="1">
        <v>11154</v>
      </c>
      <c r="E196" s="1">
        <v>118</v>
      </c>
      <c r="F196" s="1" t="s">
        <v>166</v>
      </c>
      <c r="G196" s="4"/>
      <c r="H196" s="5"/>
      <c r="I196" s="5"/>
      <c r="J196" s="5"/>
      <c r="K196" s="5"/>
      <c r="L196" s="5">
        <v>143.0247</v>
      </c>
      <c r="M196" s="5">
        <v>138.411</v>
      </c>
      <c r="N196" s="5">
        <v>143.0247</v>
      </c>
      <c r="O196" s="5">
        <v>138.411</v>
      </c>
      <c r="P196" s="5">
        <v>143.0247</v>
      </c>
      <c r="Q196" s="5">
        <v>143.0247</v>
      </c>
      <c r="R196" s="5">
        <v>138.411</v>
      </c>
      <c r="S196" s="6">
        <v>987.3317999999999</v>
      </c>
    </row>
    <row r="197" spans="2:19" ht="12.75">
      <c r="B197" s="2"/>
      <c r="C197" s="1">
        <v>26294</v>
      </c>
      <c r="D197" s="1">
        <v>11155</v>
      </c>
      <c r="E197" s="1">
        <v>118</v>
      </c>
      <c r="F197" s="1" t="s">
        <v>166</v>
      </c>
      <c r="G197" s="4"/>
      <c r="H197" s="5"/>
      <c r="I197" s="5"/>
      <c r="J197" s="5"/>
      <c r="K197" s="5"/>
      <c r="L197" s="5">
        <v>143.0247</v>
      </c>
      <c r="M197" s="5">
        <v>138.411</v>
      </c>
      <c r="N197" s="5">
        <v>143.0247</v>
      </c>
      <c r="O197" s="5">
        <v>138.411</v>
      </c>
      <c r="P197" s="5">
        <v>143.0247</v>
      </c>
      <c r="Q197" s="5">
        <v>143.0247</v>
      </c>
      <c r="R197" s="5">
        <v>138.411</v>
      </c>
      <c r="S197" s="6">
        <v>987.3317999999999</v>
      </c>
    </row>
    <row r="198" spans="2:19" ht="12.75">
      <c r="B198" s="2"/>
      <c r="C198" s="1">
        <v>26294</v>
      </c>
      <c r="D198" s="1">
        <v>11156</v>
      </c>
      <c r="E198" s="1">
        <v>114</v>
      </c>
      <c r="F198" s="1" t="s">
        <v>209</v>
      </c>
      <c r="G198" s="4"/>
      <c r="H198" s="5"/>
      <c r="I198" s="5"/>
      <c r="J198" s="5"/>
      <c r="K198" s="5"/>
      <c r="L198" s="5">
        <v>808.5479</v>
      </c>
      <c r="M198" s="5">
        <v>782.4658</v>
      </c>
      <c r="N198" s="5">
        <v>808.5479</v>
      </c>
      <c r="O198" s="5">
        <v>782.4658</v>
      </c>
      <c r="P198" s="5">
        <v>808.5479</v>
      </c>
      <c r="Q198" s="5">
        <v>808.5479</v>
      </c>
      <c r="R198" s="5">
        <v>782.4658</v>
      </c>
      <c r="S198" s="6">
        <v>5581.589</v>
      </c>
    </row>
    <row r="199" spans="2:19" ht="12.75">
      <c r="B199" s="2"/>
      <c r="C199" s="1">
        <v>26294</v>
      </c>
      <c r="D199" s="1">
        <v>11157</v>
      </c>
      <c r="E199" s="1">
        <v>119</v>
      </c>
      <c r="F199" s="1" t="s">
        <v>165</v>
      </c>
      <c r="G199" s="4"/>
      <c r="H199" s="5"/>
      <c r="I199" s="5"/>
      <c r="J199" s="5"/>
      <c r="K199" s="5"/>
      <c r="L199" s="5">
        <v>1443.8356</v>
      </c>
      <c r="M199" s="5">
        <v>1397.2603</v>
      </c>
      <c r="N199" s="5">
        <v>1443.8356</v>
      </c>
      <c r="O199" s="5">
        <v>1397.2603</v>
      </c>
      <c r="P199" s="5">
        <v>1443.8356</v>
      </c>
      <c r="Q199" s="5">
        <v>1443.8356</v>
      </c>
      <c r="R199" s="5">
        <v>1397.2603</v>
      </c>
      <c r="S199" s="6">
        <v>9967.123300000001</v>
      </c>
    </row>
    <row r="200" spans="2:19" ht="12.75">
      <c r="B200" s="2"/>
      <c r="C200" s="1">
        <v>26294</v>
      </c>
      <c r="D200" s="1">
        <v>11158</v>
      </c>
      <c r="E200" s="1">
        <v>99</v>
      </c>
      <c r="F200" s="1" t="s">
        <v>167</v>
      </c>
      <c r="G200" s="4"/>
      <c r="H200" s="5"/>
      <c r="I200" s="5"/>
      <c r="J200" s="5"/>
      <c r="K200" s="5"/>
      <c r="L200" s="5">
        <v>424.6575</v>
      </c>
      <c r="M200" s="5">
        <v>410.9589</v>
      </c>
      <c r="N200" s="5">
        <v>424.6575</v>
      </c>
      <c r="O200" s="5">
        <v>410.9589</v>
      </c>
      <c r="P200" s="5">
        <v>424.6575</v>
      </c>
      <c r="Q200" s="5">
        <v>424.6575</v>
      </c>
      <c r="R200" s="5">
        <v>410.9589</v>
      </c>
      <c r="S200" s="6">
        <v>2931.5067000000004</v>
      </c>
    </row>
    <row r="201" spans="2:19" ht="12.75">
      <c r="B201" s="2"/>
      <c r="C201" s="1">
        <v>26294</v>
      </c>
      <c r="D201" s="1">
        <v>11159</v>
      </c>
      <c r="E201" s="1">
        <v>87</v>
      </c>
      <c r="F201" s="1" t="s">
        <v>199</v>
      </c>
      <c r="G201" s="4"/>
      <c r="H201" s="5"/>
      <c r="I201" s="5"/>
      <c r="J201" s="5"/>
      <c r="K201" s="5"/>
      <c r="L201" s="5">
        <v>3462.4877</v>
      </c>
      <c r="M201" s="5">
        <v>3350.7945</v>
      </c>
      <c r="N201" s="5">
        <v>3462.4877</v>
      </c>
      <c r="O201" s="5">
        <v>3350.7945</v>
      </c>
      <c r="P201" s="5">
        <v>3462.4877</v>
      </c>
      <c r="Q201" s="5">
        <v>3462.4877</v>
      </c>
      <c r="R201" s="5">
        <v>3350.7945</v>
      </c>
      <c r="S201" s="6">
        <v>23902.334300000002</v>
      </c>
    </row>
    <row r="202" spans="2:19" ht="12.75">
      <c r="B202" s="2"/>
      <c r="C202" s="1">
        <v>26294</v>
      </c>
      <c r="D202" s="1">
        <v>11160</v>
      </c>
      <c r="E202" s="1">
        <v>132</v>
      </c>
      <c r="F202" s="1" t="s">
        <v>163</v>
      </c>
      <c r="G202" s="4"/>
      <c r="H202" s="5"/>
      <c r="I202" s="5"/>
      <c r="J202" s="5"/>
      <c r="K202" s="5"/>
      <c r="L202" s="5">
        <v>2719.2982</v>
      </c>
      <c r="M202" s="5">
        <v>2631.5789</v>
      </c>
      <c r="N202" s="5">
        <v>2719.2982</v>
      </c>
      <c r="O202" s="5">
        <v>1929.8246</v>
      </c>
      <c r="P202" s="5"/>
      <c r="Q202" s="5"/>
      <c r="R202" s="5"/>
      <c r="S202" s="6">
        <v>9999.999899999999</v>
      </c>
    </row>
    <row r="203" spans="2:19" ht="12.75">
      <c r="B203" s="2"/>
      <c r="C203" s="1">
        <v>26294</v>
      </c>
      <c r="D203" s="1">
        <v>11162</v>
      </c>
      <c r="E203" s="1">
        <v>165</v>
      </c>
      <c r="F203" s="1" t="s">
        <v>176</v>
      </c>
      <c r="G203" s="4"/>
      <c r="H203" s="5"/>
      <c r="I203" s="5"/>
      <c r="J203" s="5"/>
      <c r="K203" s="5"/>
      <c r="L203" s="5">
        <v>679.4521</v>
      </c>
      <c r="M203" s="5">
        <v>657.5342</v>
      </c>
      <c r="N203" s="5">
        <v>679.4521</v>
      </c>
      <c r="O203" s="5">
        <v>657.5342</v>
      </c>
      <c r="P203" s="5">
        <v>679.4521</v>
      </c>
      <c r="Q203" s="5">
        <v>679.4521</v>
      </c>
      <c r="R203" s="5">
        <v>657.5342</v>
      </c>
      <c r="S203" s="6">
        <v>4690.411</v>
      </c>
    </row>
    <row r="204" spans="2:19" ht="12.75">
      <c r="B204" s="2"/>
      <c r="C204" s="1">
        <v>26294</v>
      </c>
      <c r="D204" s="1">
        <v>11163</v>
      </c>
      <c r="E204" s="1">
        <v>174</v>
      </c>
      <c r="F204" s="1" t="s">
        <v>198</v>
      </c>
      <c r="G204" s="4"/>
      <c r="H204" s="5"/>
      <c r="I204" s="5"/>
      <c r="J204" s="5"/>
      <c r="K204" s="5"/>
      <c r="L204" s="5">
        <v>1144.6219</v>
      </c>
      <c r="M204" s="5">
        <v>1107.6986</v>
      </c>
      <c r="N204" s="5">
        <v>1144.6219</v>
      </c>
      <c r="O204" s="5">
        <v>1107.6986</v>
      </c>
      <c r="P204" s="5">
        <v>1144.6219</v>
      </c>
      <c r="Q204" s="5">
        <v>1144.6219</v>
      </c>
      <c r="R204" s="5">
        <v>1107.6986</v>
      </c>
      <c r="S204" s="6">
        <v>7901.5833999999995</v>
      </c>
    </row>
    <row r="205" spans="2:19" ht="12.75">
      <c r="B205" s="2"/>
      <c r="C205" s="1">
        <v>26295</v>
      </c>
      <c r="D205" s="1">
        <v>11164</v>
      </c>
      <c r="E205" s="1">
        <v>185</v>
      </c>
      <c r="F205" s="1" t="s">
        <v>162</v>
      </c>
      <c r="G205" s="4"/>
      <c r="H205" s="5"/>
      <c r="I205" s="5"/>
      <c r="J205" s="5"/>
      <c r="K205" s="5"/>
      <c r="L205" s="5"/>
      <c r="M205" s="5">
        <v>89.8204</v>
      </c>
      <c r="N205" s="5">
        <v>92.8144</v>
      </c>
      <c r="O205" s="5">
        <v>89.8204</v>
      </c>
      <c r="P205" s="5">
        <v>92.8144</v>
      </c>
      <c r="Q205" s="5">
        <v>92.8144</v>
      </c>
      <c r="R205" s="5">
        <v>89.8204</v>
      </c>
      <c r="S205" s="6">
        <v>547.9043999999999</v>
      </c>
    </row>
    <row r="206" spans="2:19" ht="12.75">
      <c r="B206" s="2"/>
      <c r="C206" s="1">
        <v>26295</v>
      </c>
      <c r="D206" s="1">
        <v>11165</v>
      </c>
      <c r="E206" s="1">
        <v>157</v>
      </c>
      <c r="F206" s="1" t="s">
        <v>186</v>
      </c>
      <c r="G206" s="4"/>
      <c r="H206" s="5"/>
      <c r="I206" s="5"/>
      <c r="J206" s="5"/>
      <c r="K206" s="5"/>
      <c r="L206" s="5">
        <v>169.863</v>
      </c>
      <c r="M206" s="5">
        <v>164.3836</v>
      </c>
      <c r="N206" s="5">
        <v>169.863</v>
      </c>
      <c r="O206" s="5">
        <v>164.3836</v>
      </c>
      <c r="P206" s="5">
        <v>169.863</v>
      </c>
      <c r="Q206" s="5">
        <v>169.863</v>
      </c>
      <c r="R206" s="5">
        <v>164.3836</v>
      </c>
      <c r="S206" s="6">
        <v>1172.6028000000001</v>
      </c>
    </row>
    <row r="207" spans="2:19" ht="12.75">
      <c r="B207" s="2"/>
      <c r="C207" s="1">
        <v>26295</v>
      </c>
      <c r="D207" s="1">
        <v>11166</v>
      </c>
      <c r="E207" s="1">
        <v>157</v>
      </c>
      <c r="F207" s="1" t="s">
        <v>186</v>
      </c>
      <c r="G207" s="4"/>
      <c r="H207" s="5"/>
      <c r="I207" s="5"/>
      <c r="J207" s="5"/>
      <c r="K207" s="5"/>
      <c r="L207" s="5">
        <v>704.5455</v>
      </c>
      <c r="M207" s="5">
        <v>681.8182</v>
      </c>
      <c r="N207" s="5">
        <v>704.5455</v>
      </c>
      <c r="O207" s="5">
        <v>681.8182</v>
      </c>
      <c r="P207" s="5">
        <v>704.5455</v>
      </c>
      <c r="Q207" s="5">
        <v>704.5455</v>
      </c>
      <c r="R207" s="5">
        <v>681.8182</v>
      </c>
      <c r="S207" s="6">
        <v>4863.6366</v>
      </c>
    </row>
    <row r="208" spans="2:19" ht="12.75">
      <c r="B208" s="2"/>
      <c r="C208" s="1">
        <v>26295</v>
      </c>
      <c r="D208" s="1">
        <v>11167</v>
      </c>
      <c r="E208" s="1">
        <v>181</v>
      </c>
      <c r="F208" s="1" t="s">
        <v>196</v>
      </c>
      <c r="G208" s="4"/>
      <c r="H208" s="5"/>
      <c r="I208" s="5"/>
      <c r="J208" s="5"/>
      <c r="K208" s="5"/>
      <c r="L208" s="5">
        <v>424.6575</v>
      </c>
      <c r="M208" s="5">
        <v>410.9589</v>
      </c>
      <c r="N208" s="5">
        <v>424.6575</v>
      </c>
      <c r="O208" s="5">
        <v>410.9589</v>
      </c>
      <c r="P208" s="5">
        <v>424.6575</v>
      </c>
      <c r="Q208" s="5">
        <v>424.6575</v>
      </c>
      <c r="R208" s="5">
        <v>410.9589</v>
      </c>
      <c r="S208" s="6">
        <v>2931.5067000000004</v>
      </c>
    </row>
    <row r="209" spans="2:19" ht="12.75">
      <c r="B209" s="2"/>
      <c r="C209" s="1">
        <v>26295</v>
      </c>
      <c r="D209" s="1">
        <v>11168</v>
      </c>
      <c r="E209" s="1">
        <v>26</v>
      </c>
      <c r="F209" s="1" t="s">
        <v>181</v>
      </c>
      <c r="G209" s="4"/>
      <c r="H209" s="5"/>
      <c r="I209" s="5"/>
      <c r="J209" s="5"/>
      <c r="K209" s="5"/>
      <c r="L209" s="5">
        <v>1377.7428</v>
      </c>
      <c r="M209" s="5">
        <v>1333.2995</v>
      </c>
      <c r="N209" s="5">
        <v>1377.7428</v>
      </c>
      <c r="O209" s="5">
        <v>1333.2995</v>
      </c>
      <c r="P209" s="5">
        <v>1377.7428</v>
      </c>
      <c r="Q209" s="5">
        <v>1377.7428</v>
      </c>
      <c r="R209" s="5">
        <v>1333.2995</v>
      </c>
      <c r="S209" s="6">
        <v>9510.8697</v>
      </c>
    </row>
    <row r="210" spans="2:19" ht="12.75">
      <c r="B210" s="2"/>
      <c r="C210" s="1">
        <v>26295</v>
      </c>
      <c r="D210" s="1">
        <v>11169</v>
      </c>
      <c r="E210" s="1">
        <v>186</v>
      </c>
      <c r="F210" s="1" t="s">
        <v>192</v>
      </c>
      <c r="G210" s="4"/>
      <c r="H210" s="5"/>
      <c r="I210" s="5"/>
      <c r="J210" s="5"/>
      <c r="K210" s="5"/>
      <c r="L210" s="5">
        <v>424.6575</v>
      </c>
      <c r="M210" s="5">
        <v>410.9589</v>
      </c>
      <c r="N210" s="5">
        <v>424.6575</v>
      </c>
      <c r="O210" s="5">
        <v>410.9589</v>
      </c>
      <c r="P210" s="5">
        <v>424.6575</v>
      </c>
      <c r="Q210" s="5">
        <v>424.6575</v>
      </c>
      <c r="R210" s="5">
        <v>410.9589</v>
      </c>
      <c r="S210" s="6">
        <v>2931.5067000000004</v>
      </c>
    </row>
    <row r="211" spans="2:19" ht="12.75">
      <c r="B211" s="2"/>
      <c r="C211" s="1">
        <v>26295</v>
      </c>
      <c r="D211" s="1">
        <v>11170</v>
      </c>
      <c r="E211" s="1">
        <v>22</v>
      </c>
      <c r="F211" s="1" t="s">
        <v>170</v>
      </c>
      <c r="G211" s="4"/>
      <c r="H211" s="5"/>
      <c r="I211" s="5"/>
      <c r="J211" s="5"/>
      <c r="K211" s="5"/>
      <c r="L211" s="5">
        <v>424.6575</v>
      </c>
      <c r="M211" s="5">
        <v>410.9589</v>
      </c>
      <c r="N211" s="5">
        <v>424.6575</v>
      </c>
      <c r="O211" s="5">
        <v>410.9589</v>
      </c>
      <c r="P211" s="5">
        <v>424.6575</v>
      </c>
      <c r="Q211" s="5">
        <v>424.6575</v>
      </c>
      <c r="R211" s="5">
        <v>410.9589</v>
      </c>
      <c r="S211" s="6">
        <v>2931.5067000000004</v>
      </c>
    </row>
    <row r="212" spans="2:19" ht="12.75">
      <c r="B212" s="2"/>
      <c r="C212" s="1">
        <v>26295</v>
      </c>
      <c r="D212" s="1">
        <v>11171</v>
      </c>
      <c r="E212" s="1">
        <v>22</v>
      </c>
      <c r="F212" s="1" t="s">
        <v>170</v>
      </c>
      <c r="G212" s="4"/>
      <c r="H212" s="5"/>
      <c r="I212" s="5"/>
      <c r="J212" s="5"/>
      <c r="K212" s="5"/>
      <c r="L212" s="5">
        <v>1358.9041</v>
      </c>
      <c r="M212" s="5">
        <v>1315.0685</v>
      </c>
      <c r="N212" s="5">
        <v>1358.9041</v>
      </c>
      <c r="O212" s="5">
        <v>1315.0685</v>
      </c>
      <c r="P212" s="5">
        <v>1358.9041</v>
      </c>
      <c r="Q212" s="5">
        <v>1358.9041</v>
      </c>
      <c r="R212" s="5">
        <v>1315.0685</v>
      </c>
      <c r="S212" s="6">
        <v>9380.821899999999</v>
      </c>
    </row>
    <row r="213" spans="2:19" ht="12.75">
      <c r="B213" s="2"/>
      <c r="C213" s="1">
        <v>26295</v>
      </c>
      <c r="D213" s="1">
        <v>11172</v>
      </c>
      <c r="E213" s="1">
        <v>22</v>
      </c>
      <c r="F213" s="1" t="s">
        <v>170</v>
      </c>
      <c r="G213" s="4"/>
      <c r="H213" s="5"/>
      <c r="I213" s="5"/>
      <c r="J213" s="5"/>
      <c r="K213" s="5"/>
      <c r="L213" s="5">
        <v>2123.2877</v>
      </c>
      <c r="M213" s="5">
        <v>2054.7945</v>
      </c>
      <c r="N213" s="5">
        <v>2123.2877</v>
      </c>
      <c r="O213" s="5">
        <v>2054.7945</v>
      </c>
      <c r="P213" s="5">
        <v>2123.2877</v>
      </c>
      <c r="Q213" s="5">
        <v>2123.2877</v>
      </c>
      <c r="R213" s="5">
        <v>2054.7945</v>
      </c>
      <c r="S213" s="6">
        <v>14657.5343</v>
      </c>
    </row>
    <row r="214" spans="2:19" ht="12.75">
      <c r="B214" s="2"/>
      <c r="C214" s="1">
        <v>26295</v>
      </c>
      <c r="D214" s="1">
        <v>11173</v>
      </c>
      <c r="E214" s="1">
        <v>47</v>
      </c>
      <c r="F214" s="1" t="s">
        <v>182</v>
      </c>
      <c r="G214" s="4"/>
      <c r="H214" s="5"/>
      <c r="I214" s="5"/>
      <c r="J214" s="5"/>
      <c r="K214" s="5"/>
      <c r="L214" s="5">
        <v>789.0909</v>
      </c>
      <c r="M214" s="5">
        <v>763.6364</v>
      </c>
      <c r="N214" s="5">
        <v>789.0909</v>
      </c>
      <c r="O214" s="5">
        <v>763.6364</v>
      </c>
      <c r="P214" s="5">
        <v>789.0909</v>
      </c>
      <c r="Q214" s="5">
        <v>789.0909</v>
      </c>
      <c r="R214" s="5">
        <v>763.6364</v>
      </c>
      <c r="S214" s="6">
        <v>5447.272800000001</v>
      </c>
    </row>
    <row r="215" spans="2:19" ht="12.75">
      <c r="B215" s="2"/>
      <c r="C215" s="1">
        <v>26295</v>
      </c>
      <c r="D215" s="1">
        <v>11174</v>
      </c>
      <c r="E215" s="1">
        <v>132</v>
      </c>
      <c r="F215" s="1" t="s">
        <v>163</v>
      </c>
      <c r="G215" s="4"/>
      <c r="H215" s="5"/>
      <c r="I215" s="5"/>
      <c r="J215" s="5"/>
      <c r="K215" s="5"/>
      <c r="L215" s="5"/>
      <c r="M215" s="5">
        <v>1437.1257</v>
      </c>
      <c r="N215" s="5">
        <v>1485.0299</v>
      </c>
      <c r="O215" s="5">
        <v>1437.1257</v>
      </c>
      <c r="P215" s="5">
        <v>1485.0299</v>
      </c>
      <c r="Q215" s="5">
        <v>1485.0299</v>
      </c>
      <c r="R215" s="5">
        <v>1437.1257</v>
      </c>
      <c r="S215" s="6">
        <v>8766.4668</v>
      </c>
    </row>
    <row r="216" spans="2:19" ht="12.75">
      <c r="B216" s="2"/>
      <c r="C216" s="1">
        <v>26295</v>
      </c>
      <c r="D216" s="1">
        <v>11175</v>
      </c>
      <c r="E216" s="1">
        <v>122</v>
      </c>
      <c r="F216" s="1" t="s">
        <v>207</v>
      </c>
      <c r="G216" s="4"/>
      <c r="H216" s="5"/>
      <c r="I216" s="5"/>
      <c r="J216" s="5"/>
      <c r="K216" s="5"/>
      <c r="L216" s="5">
        <v>254.7945</v>
      </c>
      <c r="M216" s="5">
        <v>246.5753</v>
      </c>
      <c r="N216" s="5">
        <v>254.7945</v>
      </c>
      <c r="O216" s="5">
        <v>246.5753</v>
      </c>
      <c r="P216" s="5">
        <v>254.7945</v>
      </c>
      <c r="Q216" s="5">
        <v>254.7945</v>
      </c>
      <c r="R216" s="5">
        <v>246.5753</v>
      </c>
      <c r="S216" s="6">
        <v>1758.9039</v>
      </c>
    </row>
    <row r="217" spans="2:19" ht="12.75">
      <c r="B217" s="2"/>
      <c r="C217" s="1">
        <v>26295</v>
      </c>
      <c r="D217" s="1">
        <v>11176</v>
      </c>
      <c r="E217" s="1">
        <v>122</v>
      </c>
      <c r="F217" s="1" t="s">
        <v>207</v>
      </c>
      <c r="G217" s="4"/>
      <c r="H217" s="5"/>
      <c r="I217" s="5"/>
      <c r="J217" s="5"/>
      <c r="K217" s="5"/>
      <c r="L217" s="5">
        <v>254.7945</v>
      </c>
      <c r="M217" s="5">
        <v>246.5753</v>
      </c>
      <c r="N217" s="5">
        <v>254.7945</v>
      </c>
      <c r="O217" s="5">
        <v>246.5753</v>
      </c>
      <c r="P217" s="5">
        <v>254.7945</v>
      </c>
      <c r="Q217" s="5">
        <v>254.7945</v>
      </c>
      <c r="R217" s="5">
        <v>246.5753</v>
      </c>
      <c r="S217" s="6">
        <v>1758.9039</v>
      </c>
    </row>
    <row r="218" spans="2:19" ht="12.75">
      <c r="B218" s="2"/>
      <c r="C218" s="1">
        <v>26295</v>
      </c>
      <c r="D218" s="1">
        <v>11177</v>
      </c>
      <c r="E218" s="1">
        <v>166</v>
      </c>
      <c r="F218" s="1" t="s">
        <v>204</v>
      </c>
      <c r="G218" s="4"/>
      <c r="H218" s="5"/>
      <c r="I218" s="5"/>
      <c r="J218" s="5"/>
      <c r="K218" s="5"/>
      <c r="L218" s="5">
        <v>707.7626</v>
      </c>
      <c r="M218" s="5">
        <v>684.9315</v>
      </c>
      <c r="N218" s="5">
        <v>707.7626</v>
      </c>
      <c r="O218" s="5">
        <v>684.9315</v>
      </c>
      <c r="P218" s="5">
        <v>707.7626</v>
      </c>
      <c r="Q218" s="5">
        <v>707.7626</v>
      </c>
      <c r="R218" s="5">
        <v>684.9315</v>
      </c>
      <c r="S218" s="6">
        <v>4885.8449</v>
      </c>
    </row>
    <row r="219" spans="2:19" ht="12.75">
      <c r="B219" s="2"/>
      <c r="C219" s="1">
        <v>26295</v>
      </c>
      <c r="D219" s="1">
        <v>11178</v>
      </c>
      <c r="E219" s="1">
        <v>53</v>
      </c>
      <c r="F219" s="1" t="s">
        <v>172</v>
      </c>
      <c r="G219" s="4"/>
      <c r="H219" s="5"/>
      <c r="I219" s="5"/>
      <c r="J219" s="5"/>
      <c r="K219" s="5"/>
      <c r="L219" s="5">
        <v>1358.9041</v>
      </c>
      <c r="M219" s="5">
        <v>1315.0685</v>
      </c>
      <c r="N219" s="5">
        <v>1358.9041</v>
      </c>
      <c r="O219" s="5">
        <v>1315.0685</v>
      </c>
      <c r="P219" s="5">
        <v>1358.9041</v>
      </c>
      <c r="Q219" s="5">
        <v>1358.9041</v>
      </c>
      <c r="R219" s="5">
        <v>1315.0685</v>
      </c>
      <c r="S219" s="6">
        <v>9380.821899999999</v>
      </c>
    </row>
    <row r="220" spans="2:19" ht="12.75">
      <c r="B220" s="2"/>
      <c r="C220" s="1">
        <v>26295</v>
      </c>
      <c r="D220" s="1">
        <v>11179</v>
      </c>
      <c r="E220" s="1">
        <v>186</v>
      </c>
      <c r="F220" s="1" t="s">
        <v>192</v>
      </c>
      <c r="G220" s="4"/>
      <c r="H220" s="5"/>
      <c r="I220" s="5"/>
      <c r="J220" s="5"/>
      <c r="K220" s="5"/>
      <c r="L220" s="5">
        <v>509.589</v>
      </c>
      <c r="M220" s="5">
        <v>493.1507</v>
      </c>
      <c r="N220" s="5">
        <v>509.589</v>
      </c>
      <c r="O220" s="5">
        <v>493.1507</v>
      </c>
      <c r="P220" s="5">
        <v>509.589</v>
      </c>
      <c r="Q220" s="5">
        <v>509.589</v>
      </c>
      <c r="R220" s="5">
        <v>493.1507</v>
      </c>
      <c r="S220" s="6">
        <v>3517.8081</v>
      </c>
    </row>
    <row r="221" spans="2:19" ht="12.75">
      <c r="B221" s="2"/>
      <c r="C221" s="1">
        <v>27986</v>
      </c>
      <c r="D221" s="1">
        <v>11881</v>
      </c>
      <c r="E221" s="1">
        <v>47</v>
      </c>
      <c r="F221" s="1" t="s">
        <v>182</v>
      </c>
      <c r="G221" s="4"/>
      <c r="H221" s="5"/>
      <c r="I221" s="5"/>
      <c r="J221" s="5"/>
      <c r="K221" s="5"/>
      <c r="L221" s="5"/>
      <c r="M221" s="5"/>
      <c r="N221" s="5"/>
      <c r="O221" s="5"/>
      <c r="P221" s="5">
        <v>169.863</v>
      </c>
      <c r="Q221" s="5">
        <v>169.863</v>
      </c>
      <c r="R221" s="5">
        <v>164.3836</v>
      </c>
      <c r="S221" s="6">
        <v>504.1096</v>
      </c>
    </row>
    <row r="222" spans="2:19" ht="12.75">
      <c r="B222" s="2"/>
      <c r="C222" s="1">
        <v>27986</v>
      </c>
      <c r="D222" s="1">
        <v>11882</v>
      </c>
      <c r="E222" s="1">
        <v>47</v>
      </c>
      <c r="F222" s="1" t="s">
        <v>182</v>
      </c>
      <c r="G222" s="4"/>
      <c r="H222" s="5"/>
      <c r="I222" s="5"/>
      <c r="J222" s="5"/>
      <c r="K222" s="5"/>
      <c r="L222" s="5"/>
      <c r="M222" s="5"/>
      <c r="N222" s="5"/>
      <c r="O222" s="5"/>
      <c r="P222" s="5">
        <v>169.863</v>
      </c>
      <c r="Q222" s="5">
        <v>169.863</v>
      </c>
      <c r="R222" s="5">
        <v>164.3836</v>
      </c>
      <c r="S222" s="6">
        <v>504.1096</v>
      </c>
    </row>
    <row r="223" spans="2:19" ht="12.75">
      <c r="B223" s="2"/>
      <c r="C223" s="1">
        <v>27986</v>
      </c>
      <c r="D223" s="1">
        <v>11883</v>
      </c>
      <c r="E223" s="1">
        <v>47</v>
      </c>
      <c r="F223" s="1" t="s">
        <v>182</v>
      </c>
      <c r="G223" s="4"/>
      <c r="H223" s="5"/>
      <c r="I223" s="5"/>
      <c r="J223" s="5"/>
      <c r="K223" s="5"/>
      <c r="L223" s="5"/>
      <c r="M223" s="5"/>
      <c r="N223" s="5"/>
      <c r="O223" s="5"/>
      <c r="P223" s="5">
        <v>169.863</v>
      </c>
      <c r="Q223" s="5">
        <v>169.863</v>
      </c>
      <c r="R223" s="5">
        <v>164.3836</v>
      </c>
      <c r="S223" s="6">
        <v>504.1096</v>
      </c>
    </row>
    <row r="224" spans="2:19" ht="12.75">
      <c r="B224" s="2"/>
      <c r="C224" s="1">
        <v>27986</v>
      </c>
      <c r="D224" s="1">
        <v>11884</v>
      </c>
      <c r="E224" s="1">
        <v>47</v>
      </c>
      <c r="F224" s="1" t="s">
        <v>182</v>
      </c>
      <c r="G224" s="4"/>
      <c r="H224" s="5"/>
      <c r="I224" s="5"/>
      <c r="J224" s="5"/>
      <c r="K224" s="5"/>
      <c r="L224" s="5"/>
      <c r="M224" s="5"/>
      <c r="N224" s="5"/>
      <c r="O224" s="5"/>
      <c r="P224" s="5">
        <v>169.863</v>
      </c>
      <c r="Q224" s="5">
        <v>169.863</v>
      </c>
      <c r="R224" s="5">
        <v>164.3836</v>
      </c>
      <c r="S224" s="6">
        <v>504.1096</v>
      </c>
    </row>
    <row r="225" spans="2:19" ht="12.75">
      <c r="B225" s="2"/>
      <c r="C225" s="1">
        <v>27986</v>
      </c>
      <c r="D225" s="1">
        <v>11885</v>
      </c>
      <c r="E225" s="1">
        <v>22</v>
      </c>
      <c r="F225" s="1" t="s">
        <v>170</v>
      </c>
      <c r="G225" s="4"/>
      <c r="H225" s="5"/>
      <c r="I225" s="5"/>
      <c r="J225" s="5"/>
      <c r="K225" s="5"/>
      <c r="L225" s="5"/>
      <c r="M225" s="5"/>
      <c r="N225" s="5"/>
      <c r="O225" s="5"/>
      <c r="P225" s="5">
        <v>1019.1781</v>
      </c>
      <c r="Q225" s="5">
        <v>1019.1781</v>
      </c>
      <c r="R225" s="5">
        <v>986.3014</v>
      </c>
      <c r="S225" s="6">
        <v>3024.6576</v>
      </c>
    </row>
    <row r="226" spans="2:19" ht="12.75">
      <c r="B226" s="2"/>
      <c r="C226" s="1">
        <v>27986</v>
      </c>
      <c r="D226" s="1">
        <v>11888</v>
      </c>
      <c r="E226" s="1">
        <v>22</v>
      </c>
      <c r="F226" s="1" t="s">
        <v>170</v>
      </c>
      <c r="G226" s="4"/>
      <c r="H226" s="5"/>
      <c r="I226" s="5"/>
      <c r="J226" s="5"/>
      <c r="K226" s="5"/>
      <c r="L226" s="5"/>
      <c r="M226" s="5"/>
      <c r="N226" s="5"/>
      <c r="O226" s="5"/>
      <c r="P226" s="5">
        <v>2208.2192</v>
      </c>
      <c r="Q226" s="5">
        <v>2208.2192</v>
      </c>
      <c r="R226" s="5">
        <v>2136.9863</v>
      </c>
      <c r="S226" s="6">
        <v>6553.4247</v>
      </c>
    </row>
    <row r="227" spans="2:19" ht="12.75">
      <c r="B227" s="2"/>
      <c r="C227" s="1">
        <v>27986</v>
      </c>
      <c r="D227" s="1">
        <v>11889</v>
      </c>
      <c r="E227" s="1">
        <v>166</v>
      </c>
      <c r="F227" s="1" t="s">
        <v>204</v>
      </c>
      <c r="G227" s="4"/>
      <c r="H227" s="5"/>
      <c r="I227" s="5"/>
      <c r="J227" s="5"/>
      <c r="K227" s="5"/>
      <c r="L227" s="5"/>
      <c r="M227" s="5"/>
      <c r="N227" s="5"/>
      <c r="O227" s="5"/>
      <c r="P227" s="5">
        <v>934.2466</v>
      </c>
      <c r="Q227" s="5">
        <v>934.2466</v>
      </c>
      <c r="R227" s="5">
        <v>904.1096</v>
      </c>
      <c r="S227" s="6">
        <v>2772.6027999999997</v>
      </c>
    </row>
    <row r="228" spans="2:19" ht="12.75">
      <c r="B228" s="2"/>
      <c r="C228" s="1">
        <v>27986</v>
      </c>
      <c r="D228" s="1">
        <v>11891</v>
      </c>
      <c r="E228" s="1">
        <v>157</v>
      </c>
      <c r="F228" s="1" t="s">
        <v>186</v>
      </c>
      <c r="G228" s="4"/>
      <c r="H228" s="5"/>
      <c r="I228" s="5"/>
      <c r="J228" s="5"/>
      <c r="K228" s="5"/>
      <c r="L228" s="5"/>
      <c r="M228" s="5"/>
      <c r="N228" s="5"/>
      <c r="O228" s="5"/>
      <c r="P228" s="5">
        <v>1601.5534</v>
      </c>
      <c r="Q228" s="5">
        <v>1601.5534</v>
      </c>
      <c r="R228" s="5">
        <v>1549.8904</v>
      </c>
      <c r="S228" s="6">
        <v>4752.9972</v>
      </c>
    </row>
    <row r="229" spans="2:19" ht="12.75">
      <c r="B229" s="2"/>
      <c r="C229" s="1">
        <v>27986</v>
      </c>
      <c r="D229" s="1">
        <v>11892</v>
      </c>
      <c r="E229" s="1">
        <v>122</v>
      </c>
      <c r="F229" s="1" t="s">
        <v>207</v>
      </c>
      <c r="G229" s="4"/>
      <c r="H229" s="5"/>
      <c r="I229" s="5"/>
      <c r="J229" s="5"/>
      <c r="K229" s="5"/>
      <c r="L229" s="5"/>
      <c r="M229" s="5"/>
      <c r="N229" s="5"/>
      <c r="O229" s="5"/>
      <c r="P229" s="5">
        <v>1019.1781</v>
      </c>
      <c r="Q229" s="5">
        <v>1019.1781</v>
      </c>
      <c r="R229" s="5">
        <v>986.3014</v>
      </c>
      <c r="S229" s="6">
        <v>3024.6576</v>
      </c>
    </row>
    <row r="230" spans="2:19" ht="12.75">
      <c r="B230" s="2"/>
      <c r="C230" s="1">
        <v>27986</v>
      </c>
      <c r="D230" s="1">
        <v>11894</v>
      </c>
      <c r="E230" s="1">
        <v>181</v>
      </c>
      <c r="F230" s="1" t="s">
        <v>196</v>
      </c>
      <c r="G230" s="4"/>
      <c r="H230" s="5"/>
      <c r="I230" s="5"/>
      <c r="J230" s="5"/>
      <c r="K230" s="5"/>
      <c r="L230" s="5"/>
      <c r="M230" s="5"/>
      <c r="N230" s="5"/>
      <c r="O230" s="5"/>
      <c r="P230" s="5">
        <v>679.4521</v>
      </c>
      <c r="Q230" s="5">
        <v>679.4521</v>
      </c>
      <c r="R230" s="5">
        <v>657.5342</v>
      </c>
      <c r="S230" s="6">
        <v>2016.4384</v>
      </c>
    </row>
    <row r="231" spans="2:19" ht="12.75">
      <c r="B231" s="2"/>
      <c r="C231" s="1">
        <v>27986</v>
      </c>
      <c r="D231" s="1">
        <v>11897</v>
      </c>
      <c r="E231" s="1">
        <v>132</v>
      </c>
      <c r="F231" s="1" t="s">
        <v>163</v>
      </c>
      <c r="G231" s="4"/>
      <c r="H231" s="5"/>
      <c r="I231" s="5"/>
      <c r="J231" s="5"/>
      <c r="K231" s="5"/>
      <c r="L231" s="5"/>
      <c r="M231" s="5"/>
      <c r="N231" s="5"/>
      <c r="O231" s="5"/>
      <c r="P231" s="5">
        <v>254.7945</v>
      </c>
      <c r="Q231" s="5">
        <v>254.7945</v>
      </c>
      <c r="R231" s="5">
        <v>246.5753</v>
      </c>
      <c r="S231" s="6">
        <v>756.1643</v>
      </c>
    </row>
    <row r="232" spans="2:19" ht="12.75">
      <c r="B232" s="2"/>
      <c r="C232" s="1">
        <v>26295</v>
      </c>
      <c r="D232" s="1">
        <v>12434</v>
      </c>
      <c r="E232" s="1">
        <v>36</v>
      </c>
      <c r="F232" s="1" t="s">
        <v>215</v>
      </c>
      <c r="G232" s="4"/>
      <c r="H232" s="5"/>
      <c r="I232" s="5"/>
      <c r="J232" s="5"/>
      <c r="K232" s="5"/>
      <c r="L232" s="5">
        <v>84.9315</v>
      </c>
      <c r="M232" s="5">
        <v>82.1918</v>
      </c>
      <c r="N232" s="5">
        <v>84.9315</v>
      </c>
      <c r="O232" s="5">
        <v>82.1918</v>
      </c>
      <c r="P232" s="5">
        <v>84.9315</v>
      </c>
      <c r="Q232" s="5">
        <v>84.9315</v>
      </c>
      <c r="R232" s="5">
        <v>82.1918</v>
      </c>
      <c r="S232" s="6">
        <v>586.3014000000001</v>
      </c>
    </row>
    <row r="233" spans="2:19" ht="12.75">
      <c r="B233" s="2"/>
      <c r="C233" s="1">
        <v>26295</v>
      </c>
      <c r="D233" s="1">
        <v>12435</v>
      </c>
      <c r="E233" s="1">
        <v>162</v>
      </c>
      <c r="F233" s="1" t="s">
        <v>190</v>
      </c>
      <c r="G233" s="4"/>
      <c r="H233" s="5"/>
      <c r="I233" s="5"/>
      <c r="J233" s="5"/>
      <c r="K233" s="5"/>
      <c r="L233" s="5">
        <v>96.5732</v>
      </c>
      <c r="M233" s="5">
        <v>93.4579</v>
      </c>
      <c r="N233" s="5">
        <v>96.5732</v>
      </c>
      <c r="O233" s="5">
        <v>93.4579</v>
      </c>
      <c r="P233" s="5">
        <v>96.5732</v>
      </c>
      <c r="Q233" s="5">
        <v>96.5732</v>
      </c>
      <c r="R233" s="5">
        <v>93.4579</v>
      </c>
      <c r="S233" s="6">
        <v>666.6664999999999</v>
      </c>
    </row>
    <row r="234" spans="2:19" ht="12.75">
      <c r="B234" s="2"/>
      <c r="C234" s="1">
        <v>26294</v>
      </c>
      <c r="D234" s="1">
        <v>12441</v>
      </c>
      <c r="E234" s="1">
        <v>172</v>
      </c>
      <c r="F234" s="1" t="s">
        <v>174</v>
      </c>
      <c r="G234" s="4"/>
      <c r="H234" s="5"/>
      <c r="I234" s="5"/>
      <c r="J234" s="5"/>
      <c r="K234" s="5"/>
      <c r="L234" s="5">
        <v>424.6575</v>
      </c>
      <c r="M234" s="5">
        <v>410.9589</v>
      </c>
      <c r="N234" s="5">
        <v>424.6575</v>
      </c>
      <c r="O234" s="5">
        <v>410.9589</v>
      </c>
      <c r="P234" s="5">
        <v>424.6575</v>
      </c>
      <c r="Q234" s="5">
        <v>424.6575</v>
      </c>
      <c r="R234" s="5">
        <v>410.9589</v>
      </c>
      <c r="S234" s="6">
        <v>2931.5067000000004</v>
      </c>
    </row>
    <row r="235" spans="2:19" ht="12.75">
      <c r="B235" s="2"/>
      <c r="C235" s="1">
        <v>26294</v>
      </c>
      <c r="D235" s="1">
        <v>12445</v>
      </c>
      <c r="E235" s="1">
        <v>157</v>
      </c>
      <c r="F235" s="1" t="s">
        <v>186</v>
      </c>
      <c r="G235" s="4"/>
      <c r="H235" s="5"/>
      <c r="I235" s="5"/>
      <c r="J235" s="5"/>
      <c r="K235" s="5"/>
      <c r="L235" s="5">
        <v>849.3151</v>
      </c>
      <c r="M235" s="5">
        <v>821.9178</v>
      </c>
      <c r="N235" s="5">
        <v>849.3151</v>
      </c>
      <c r="O235" s="5">
        <v>821.9178</v>
      </c>
      <c r="P235" s="5">
        <v>849.3151</v>
      </c>
      <c r="Q235" s="5">
        <v>849.3151</v>
      </c>
      <c r="R235" s="5">
        <v>821.9178</v>
      </c>
      <c r="S235" s="6">
        <v>5863.0138</v>
      </c>
    </row>
    <row r="236" spans="2:19" ht="12.75">
      <c r="B236" s="2"/>
      <c r="C236" s="1">
        <v>27986</v>
      </c>
      <c r="D236" s="1">
        <v>13602</v>
      </c>
      <c r="E236" s="1">
        <v>186</v>
      </c>
      <c r="F236" s="1" t="s">
        <v>192</v>
      </c>
      <c r="G236" s="4"/>
      <c r="H236" s="5"/>
      <c r="I236" s="5"/>
      <c r="J236" s="5"/>
      <c r="K236" s="5"/>
      <c r="L236" s="5"/>
      <c r="M236" s="5"/>
      <c r="N236" s="5"/>
      <c r="O236" s="5"/>
      <c r="P236" s="5">
        <v>1189.0411</v>
      </c>
      <c r="Q236" s="5">
        <v>1189.0411</v>
      </c>
      <c r="R236" s="5">
        <v>1150.6849</v>
      </c>
      <c r="S236" s="6">
        <v>3528.7671</v>
      </c>
    </row>
    <row r="237" spans="2:19" ht="12.75">
      <c r="B237" s="2"/>
      <c r="C237" s="1">
        <v>27986</v>
      </c>
      <c r="D237" s="1">
        <v>13671</v>
      </c>
      <c r="E237" s="1">
        <v>186</v>
      </c>
      <c r="F237" s="1" t="s">
        <v>192</v>
      </c>
      <c r="G237" s="4"/>
      <c r="H237" s="5"/>
      <c r="I237" s="5"/>
      <c r="J237" s="5"/>
      <c r="K237" s="5"/>
      <c r="L237" s="5"/>
      <c r="M237" s="5"/>
      <c r="N237" s="5"/>
      <c r="O237" s="5"/>
      <c r="P237" s="5">
        <v>339.726</v>
      </c>
      <c r="Q237" s="5">
        <v>339.726</v>
      </c>
      <c r="R237" s="5">
        <v>328.7671</v>
      </c>
      <c r="S237" s="6">
        <v>1008.2191</v>
      </c>
    </row>
    <row r="238" spans="2:19" ht="12.75">
      <c r="B238" s="2"/>
      <c r="C238" s="1">
        <v>27986</v>
      </c>
      <c r="D238" s="1">
        <v>13672</v>
      </c>
      <c r="E238" s="1">
        <v>53</v>
      </c>
      <c r="F238" s="1" t="s">
        <v>172</v>
      </c>
      <c r="G238" s="4"/>
      <c r="H238" s="5"/>
      <c r="I238" s="5"/>
      <c r="J238" s="5"/>
      <c r="K238" s="5"/>
      <c r="L238" s="5"/>
      <c r="M238" s="5"/>
      <c r="N238" s="5"/>
      <c r="O238" s="5"/>
      <c r="P238" s="5">
        <v>1087.1233</v>
      </c>
      <c r="Q238" s="5">
        <v>1087.1233</v>
      </c>
      <c r="R238" s="5">
        <v>1052.0548</v>
      </c>
      <c r="S238" s="6">
        <v>3226.3014</v>
      </c>
    </row>
    <row r="239" spans="2:19" ht="12.75">
      <c r="B239" s="2"/>
      <c r="C239" s="1">
        <v>27986</v>
      </c>
      <c r="D239" s="1">
        <v>13673</v>
      </c>
      <c r="E239" s="1">
        <v>162</v>
      </c>
      <c r="F239" s="1" t="s">
        <v>190</v>
      </c>
      <c r="G239" s="4"/>
      <c r="H239" s="5"/>
      <c r="I239" s="5"/>
      <c r="J239" s="5"/>
      <c r="K239" s="5"/>
      <c r="L239" s="5"/>
      <c r="M239" s="5"/>
      <c r="N239" s="5"/>
      <c r="O239" s="5"/>
      <c r="P239" s="5">
        <v>849.3151</v>
      </c>
      <c r="Q239" s="5">
        <v>849.3151</v>
      </c>
      <c r="R239" s="5">
        <v>821.9178</v>
      </c>
      <c r="S239" s="6">
        <v>2520.5480000000002</v>
      </c>
    </row>
    <row r="240" spans="2:19" ht="12.75">
      <c r="B240" s="2"/>
      <c r="C240" s="1">
        <v>27986</v>
      </c>
      <c r="D240" s="1">
        <v>13675</v>
      </c>
      <c r="E240" s="1">
        <v>186</v>
      </c>
      <c r="F240" s="1" t="s">
        <v>192</v>
      </c>
      <c r="G240" s="4"/>
      <c r="H240" s="5"/>
      <c r="I240" s="5"/>
      <c r="J240" s="5"/>
      <c r="K240" s="5"/>
      <c r="L240" s="5"/>
      <c r="M240" s="5"/>
      <c r="N240" s="5"/>
      <c r="O240" s="5"/>
      <c r="P240" s="5">
        <v>849.3151</v>
      </c>
      <c r="Q240" s="5">
        <v>849.3151</v>
      </c>
      <c r="R240" s="5">
        <v>821.9178</v>
      </c>
      <c r="S240" s="6">
        <v>2520.5480000000002</v>
      </c>
    </row>
    <row r="241" spans="2:19" ht="12.75">
      <c r="B241" s="2"/>
      <c r="C241" s="1">
        <v>27986</v>
      </c>
      <c r="D241" s="1">
        <v>13676</v>
      </c>
      <c r="E241" s="1">
        <v>122</v>
      </c>
      <c r="F241" s="1" t="s">
        <v>207</v>
      </c>
      <c r="G241" s="4"/>
      <c r="H241" s="5"/>
      <c r="I241" s="5"/>
      <c r="J241" s="5"/>
      <c r="K241" s="5"/>
      <c r="L241" s="5"/>
      <c r="M241" s="5"/>
      <c r="N241" s="5"/>
      <c r="O241" s="5"/>
      <c r="P241" s="5">
        <v>1019.1781</v>
      </c>
      <c r="Q241" s="5">
        <v>1019.1781</v>
      </c>
      <c r="R241" s="5">
        <v>986.3014</v>
      </c>
      <c r="S241" s="6">
        <v>3024.6576</v>
      </c>
    </row>
    <row r="242" spans="2:19" ht="12.75">
      <c r="B242" s="2"/>
      <c r="C242" s="1">
        <v>27986</v>
      </c>
      <c r="D242" s="1">
        <v>14015</v>
      </c>
      <c r="E242" s="1">
        <v>36</v>
      </c>
      <c r="F242" s="1" t="s">
        <v>215</v>
      </c>
      <c r="G242" s="4"/>
      <c r="H242" s="5"/>
      <c r="I242" s="5"/>
      <c r="J242" s="5"/>
      <c r="K242" s="5"/>
      <c r="L242" s="5"/>
      <c r="M242" s="5"/>
      <c r="N242" s="5"/>
      <c r="O242" s="5"/>
      <c r="P242" s="5">
        <v>721.9178</v>
      </c>
      <c r="Q242" s="5">
        <v>721.9178</v>
      </c>
      <c r="R242" s="5">
        <v>698.6301</v>
      </c>
      <c r="S242" s="6">
        <v>2142.4657</v>
      </c>
    </row>
    <row r="243" spans="2:19" ht="12.75">
      <c r="B243" s="2"/>
      <c r="C243" s="1">
        <v>27986</v>
      </c>
      <c r="D243" s="1">
        <v>14031</v>
      </c>
      <c r="E243" s="1">
        <v>186</v>
      </c>
      <c r="F243" s="1" t="s">
        <v>192</v>
      </c>
      <c r="G243" s="4"/>
      <c r="H243" s="5"/>
      <c r="I243" s="5"/>
      <c r="J243" s="5"/>
      <c r="K243" s="5"/>
      <c r="L243" s="5"/>
      <c r="M243" s="5"/>
      <c r="N243" s="5"/>
      <c r="O243" s="5"/>
      <c r="P243" s="5">
        <v>169.863</v>
      </c>
      <c r="Q243" s="5">
        <v>169.863</v>
      </c>
      <c r="R243" s="5">
        <v>164.3836</v>
      </c>
      <c r="S243" s="6">
        <v>504.1096</v>
      </c>
    </row>
    <row r="244" spans="2:19" ht="12.75">
      <c r="B244" s="2"/>
      <c r="C244" s="1">
        <v>28770</v>
      </c>
      <c r="D244" s="1">
        <v>14291</v>
      </c>
      <c r="E244" s="1">
        <v>119</v>
      </c>
      <c r="F244" s="1" t="s">
        <v>165</v>
      </c>
      <c r="G244" s="4"/>
      <c r="H244" s="5"/>
      <c r="I244" s="5"/>
      <c r="J244" s="5"/>
      <c r="K244" s="5"/>
      <c r="L244" s="5"/>
      <c r="M244" s="5"/>
      <c r="N244" s="5"/>
      <c r="O244" s="5">
        <v>56.3636</v>
      </c>
      <c r="P244" s="5">
        <v>1747.2727</v>
      </c>
      <c r="Q244" s="5">
        <v>1747.2727</v>
      </c>
      <c r="R244" s="5">
        <v>1690.9091</v>
      </c>
      <c r="S244" s="6">
        <v>5241.8180999999995</v>
      </c>
    </row>
    <row r="245" spans="2:19" ht="12.75">
      <c r="B245" s="2"/>
      <c r="C245" s="1">
        <v>28770</v>
      </c>
      <c r="D245" s="1">
        <v>14292</v>
      </c>
      <c r="E245" s="1">
        <v>114</v>
      </c>
      <c r="F245" s="1" t="s">
        <v>209</v>
      </c>
      <c r="G245" s="4"/>
      <c r="H245" s="5"/>
      <c r="I245" s="5"/>
      <c r="J245" s="5"/>
      <c r="K245" s="5"/>
      <c r="L245" s="5"/>
      <c r="M245" s="5"/>
      <c r="N245" s="5"/>
      <c r="O245" s="5">
        <v>49.7041</v>
      </c>
      <c r="P245" s="5">
        <v>1540.8284</v>
      </c>
      <c r="Q245" s="5">
        <v>1540.8284</v>
      </c>
      <c r="R245" s="5">
        <v>1491.1243</v>
      </c>
      <c r="S245" s="6">
        <v>4622.4852</v>
      </c>
    </row>
    <row r="246" spans="2:19" ht="12.75">
      <c r="B246" s="2"/>
      <c r="C246" s="1">
        <v>28770</v>
      </c>
      <c r="D246" s="1">
        <v>14293</v>
      </c>
      <c r="E246" s="1">
        <v>165</v>
      </c>
      <c r="F246" s="1" t="s">
        <v>176</v>
      </c>
      <c r="G246" s="4"/>
      <c r="H246" s="5"/>
      <c r="I246" s="5"/>
      <c r="J246" s="5"/>
      <c r="K246" s="5"/>
      <c r="L246" s="5"/>
      <c r="M246" s="5"/>
      <c r="N246" s="5"/>
      <c r="O246" s="5">
        <v>55.9355</v>
      </c>
      <c r="P246" s="5">
        <v>1734</v>
      </c>
      <c r="Q246" s="5">
        <v>1734</v>
      </c>
      <c r="R246" s="5">
        <v>1678.0645</v>
      </c>
      <c r="S246" s="6">
        <v>5202</v>
      </c>
    </row>
    <row r="247" spans="2:19" ht="12.75">
      <c r="B247" s="2"/>
      <c r="C247" s="1">
        <v>28770</v>
      </c>
      <c r="D247" s="1">
        <v>14295</v>
      </c>
      <c r="E247" s="1">
        <v>122</v>
      </c>
      <c r="F247" s="1" t="s">
        <v>207</v>
      </c>
      <c r="G247" s="4"/>
      <c r="H247" s="5"/>
      <c r="I247" s="5"/>
      <c r="J247" s="5"/>
      <c r="K247" s="5"/>
      <c r="L247" s="5"/>
      <c r="M247" s="5"/>
      <c r="N247" s="5"/>
      <c r="O247" s="5">
        <v>19.2727</v>
      </c>
      <c r="P247" s="5">
        <v>597.4545</v>
      </c>
      <c r="Q247" s="5">
        <v>597.4545</v>
      </c>
      <c r="R247" s="5">
        <v>578.1818</v>
      </c>
      <c r="S247" s="6">
        <v>1792.3635</v>
      </c>
    </row>
    <row r="248" spans="2:19" ht="12.75">
      <c r="B248" s="2"/>
      <c r="C248" s="1">
        <v>28770</v>
      </c>
      <c r="D248" s="1">
        <v>14297</v>
      </c>
      <c r="E248" s="1">
        <v>132</v>
      </c>
      <c r="F248" s="1" t="s">
        <v>163</v>
      </c>
      <c r="G248" s="4"/>
      <c r="H248" s="5"/>
      <c r="I248" s="5"/>
      <c r="J248" s="5"/>
      <c r="K248" s="5"/>
      <c r="L248" s="5"/>
      <c r="M248" s="5">
        <v>221.9178</v>
      </c>
      <c r="N248" s="5">
        <v>229.3151</v>
      </c>
      <c r="O248" s="5">
        <v>221.9178</v>
      </c>
      <c r="P248" s="5">
        <v>229.3151</v>
      </c>
      <c r="Q248" s="5">
        <v>229.3151</v>
      </c>
      <c r="R248" s="5">
        <v>221.9178</v>
      </c>
      <c r="S248" s="6">
        <v>1353.6987</v>
      </c>
    </row>
    <row r="249" spans="2:19" ht="12.75">
      <c r="B249" s="2"/>
      <c r="C249" s="1">
        <v>28770</v>
      </c>
      <c r="D249" s="1">
        <v>14298</v>
      </c>
      <c r="E249" s="1">
        <v>167</v>
      </c>
      <c r="F249" s="1" t="s">
        <v>214</v>
      </c>
      <c r="G249" s="4"/>
      <c r="H249" s="5"/>
      <c r="I249" s="5"/>
      <c r="J249" s="5"/>
      <c r="K249" s="5"/>
      <c r="L249" s="5"/>
      <c r="M249" s="5"/>
      <c r="N249" s="5"/>
      <c r="O249" s="5"/>
      <c r="P249" s="5">
        <v>575.9563</v>
      </c>
      <c r="Q249" s="5">
        <v>575.9563</v>
      </c>
      <c r="R249" s="5">
        <v>557.377</v>
      </c>
      <c r="S249" s="6">
        <v>1709.2896</v>
      </c>
    </row>
    <row r="250" spans="2:19" ht="12.75">
      <c r="B250" s="2"/>
      <c r="C250" s="1">
        <v>28770</v>
      </c>
      <c r="D250" s="1">
        <v>14299</v>
      </c>
      <c r="E250" s="1">
        <v>157</v>
      </c>
      <c r="F250" s="1" t="s">
        <v>186</v>
      </c>
      <c r="G250" s="4"/>
      <c r="H250" s="5"/>
      <c r="I250" s="5"/>
      <c r="J250" s="5"/>
      <c r="K250" s="5"/>
      <c r="L250" s="5"/>
      <c r="M250" s="5"/>
      <c r="N250" s="5"/>
      <c r="O250" s="5">
        <v>35.6364</v>
      </c>
      <c r="P250" s="5">
        <v>1104.7273</v>
      </c>
      <c r="Q250" s="5">
        <v>1104.7273</v>
      </c>
      <c r="R250" s="5">
        <v>1069.0909</v>
      </c>
      <c r="S250" s="6">
        <v>3314.1819000000005</v>
      </c>
    </row>
    <row r="251" spans="2:19" ht="12.75">
      <c r="B251" s="2"/>
      <c r="C251" s="1">
        <v>28770</v>
      </c>
      <c r="D251" s="1">
        <v>14300</v>
      </c>
      <c r="E251" s="1">
        <v>174</v>
      </c>
      <c r="F251" s="1" t="s">
        <v>198</v>
      </c>
      <c r="G251" s="4"/>
      <c r="H251" s="5"/>
      <c r="I251" s="5"/>
      <c r="J251" s="5"/>
      <c r="K251" s="5"/>
      <c r="L251" s="5"/>
      <c r="M251" s="5"/>
      <c r="N251" s="5"/>
      <c r="O251" s="5">
        <v>49.6364</v>
      </c>
      <c r="P251" s="5">
        <v>1538.7273</v>
      </c>
      <c r="Q251" s="5">
        <v>1538.7273</v>
      </c>
      <c r="R251" s="5">
        <v>1489.0909</v>
      </c>
      <c r="S251" s="6">
        <v>4616.1819000000005</v>
      </c>
    </row>
    <row r="252" spans="2:19" ht="12.75">
      <c r="B252" s="2"/>
      <c r="C252" s="1">
        <v>28770</v>
      </c>
      <c r="D252" s="1">
        <v>14302</v>
      </c>
      <c r="E252" s="1">
        <v>162</v>
      </c>
      <c r="F252" s="1" t="s">
        <v>190</v>
      </c>
      <c r="G252" s="4"/>
      <c r="H252" s="5"/>
      <c r="I252" s="5"/>
      <c r="J252" s="5"/>
      <c r="K252" s="5"/>
      <c r="L252" s="5"/>
      <c r="M252" s="5"/>
      <c r="N252" s="5"/>
      <c r="O252" s="5"/>
      <c r="P252" s="5"/>
      <c r="Q252" s="5"/>
      <c r="R252" s="5">
        <v>726.6234</v>
      </c>
      <c r="S252" s="6">
        <v>726.6234</v>
      </c>
    </row>
    <row r="253" spans="2:19" ht="12.75">
      <c r="B253" s="2"/>
      <c r="C253" s="1">
        <v>28770</v>
      </c>
      <c r="D253" s="1">
        <v>14304</v>
      </c>
      <c r="E253" s="1">
        <v>118</v>
      </c>
      <c r="F253" s="1" t="s">
        <v>166</v>
      </c>
      <c r="G253" s="4"/>
      <c r="H253" s="5"/>
      <c r="I253" s="5"/>
      <c r="J253" s="5"/>
      <c r="K253" s="5"/>
      <c r="L253" s="5"/>
      <c r="M253" s="5"/>
      <c r="N253" s="5"/>
      <c r="O253" s="5">
        <v>12.7273</v>
      </c>
      <c r="P253" s="5">
        <v>394.5455</v>
      </c>
      <c r="Q253" s="5">
        <v>394.5455</v>
      </c>
      <c r="R253" s="5">
        <v>381.8182</v>
      </c>
      <c r="S253" s="6">
        <v>1183.6365</v>
      </c>
    </row>
    <row r="254" spans="2:19" ht="12.75">
      <c r="B254" s="2"/>
      <c r="C254" s="1">
        <v>28770</v>
      </c>
      <c r="D254" s="1">
        <v>14305</v>
      </c>
      <c r="E254" s="1">
        <v>53</v>
      </c>
      <c r="F254" s="1" t="s">
        <v>172</v>
      </c>
      <c r="G254" s="4"/>
      <c r="H254" s="5"/>
      <c r="I254" s="5"/>
      <c r="J254" s="5"/>
      <c r="K254" s="5"/>
      <c r="L254" s="5"/>
      <c r="M254" s="5"/>
      <c r="N254" s="5"/>
      <c r="O254" s="5">
        <v>362.807</v>
      </c>
      <c r="P254" s="5">
        <v>1022.4561</v>
      </c>
      <c r="Q254" s="5">
        <v>1022.4561</v>
      </c>
      <c r="R254" s="5">
        <v>989.4737</v>
      </c>
      <c r="S254" s="6">
        <v>3397.1929</v>
      </c>
    </row>
    <row r="255" spans="2:19" ht="12.75">
      <c r="B255" s="2"/>
      <c r="C255" s="1">
        <v>28770</v>
      </c>
      <c r="D255" s="1">
        <v>14306</v>
      </c>
      <c r="E255" s="1">
        <v>26</v>
      </c>
      <c r="F255" s="1" t="s">
        <v>181</v>
      </c>
      <c r="G255" s="4"/>
      <c r="H255" s="5"/>
      <c r="I255" s="5"/>
      <c r="J255" s="5"/>
      <c r="K255" s="5"/>
      <c r="L255" s="5"/>
      <c r="M255" s="5"/>
      <c r="N255" s="5"/>
      <c r="O255" s="5">
        <v>12.1818</v>
      </c>
      <c r="P255" s="5">
        <v>377.6364</v>
      </c>
      <c r="Q255" s="5">
        <v>377.6364</v>
      </c>
      <c r="R255" s="5">
        <v>365.4545</v>
      </c>
      <c r="S255" s="6">
        <v>1132.9091</v>
      </c>
    </row>
    <row r="256" spans="2:19" ht="12.75">
      <c r="B256" s="2"/>
      <c r="C256" s="1">
        <v>28770</v>
      </c>
      <c r="D256" s="1">
        <v>14307</v>
      </c>
      <c r="E256" s="1">
        <v>22</v>
      </c>
      <c r="F256" s="1" t="s">
        <v>170</v>
      </c>
      <c r="G256" s="4"/>
      <c r="H256" s="5"/>
      <c r="I256" s="5"/>
      <c r="J256" s="5"/>
      <c r="K256" s="5"/>
      <c r="L256" s="5"/>
      <c r="M256" s="5"/>
      <c r="N256" s="5"/>
      <c r="O256" s="5">
        <v>56</v>
      </c>
      <c r="P256" s="5">
        <v>1736</v>
      </c>
      <c r="Q256" s="5">
        <v>1736</v>
      </c>
      <c r="R256" s="5">
        <v>1680</v>
      </c>
      <c r="S256" s="6">
        <v>5208</v>
      </c>
    </row>
    <row r="257" spans="2:19" ht="12.75">
      <c r="B257" s="2"/>
      <c r="C257" s="1">
        <v>28770</v>
      </c>
      <c r="D257" s="1">
        <v>14310</v>
      </c>
      <c r="E257" s="1">
        <v>185</v>
      </c>
      <c r="F257" s="1" t="s">
        <v>162</v>
      </c>
      <c r="G257" s="4"/>
      <c r="H257" s="5"/>
      <c r="I257" s="5"/>
      <c r="J257" s="5"/>
      <c r="K257" s="5"/>
      <c r="L257" s="5"/>
      <c r="M257" s="5"/>
      <c r="N257" s="5"/>
      <c r="O257" s="5"/>
      <c r="P257" s="5">
        <v>282.8467</v>
      </c>
      <c r="Q257" s="5">
        <v>282.8467</v>
      </c>
      <c r="R257" s="5">
        <v>273.7226</v>
      </c>
      <c r="S257" s="6">
        <v>839.4159999999999</v>
      </c>
    </row>
    <row r="258" spans="2:19" ht="12.75">
      <c r="B258" s="2"/>
      <c r="C258" s="1">
        <v>27986</v>
      </c>
      <c r="D258" s="1">
        <v>14395</v>
      </c>
      <c r="E258" s="1">
        <v>188</v>
      </c>
      <c r="F258" s="1" t="s">
        <v>187</v>
      </c>
      <c r="G258" s="4"/>
      <c r="H258" s="5"/>
      <c r="I258" s="5"/>
      <c r="J258" s="5"/>
      <c r="K258" s="5"/>
      <c r="L258" s="5"/>
      <c r="M258" s="5"/>
      <c r="N258" s="5"/>
      <c r="O258" s="5"/>
      <c r="P258" s="5">
        <v>1146.5753</v>
      </c>
      <c r="Q258" s="5">
        <v>1146.5753</v>
      </c>
      <c r="R258" s="5">
        <v>1109.589</v>
      </c>
      <c r="S258" s="6">
        <v>3402.7396</v>
      </c>
    </row>
    <row r="259" spans="2:19" ht="12.75">
      <c r="B259" s="2"/>
      <c r="C259" s="1">
        <v>28770</v>
      </c>
      <c r="D259" s="1">
        <v>14950</v>
      </c>
      <c r="E259" s="1">
        <v>186</v>
      </c>
      <c r="F259" s="1" t="s">
        <v>192</v>
      </c>
      <c r="G259" s="4"/>
      <c r="H259" s="5"/>
      <c r="I259" s="5"/>
      <c r="J259" s="5"/>
      <c r="K259" s="5"/>
      <c r="L259" s="5"/>
      <c r="M259" s="5"/>
      <c r="N259" s="5"/>
      <c r="O259" s="5">
        <v>967.1053</v>
      </c>
      <c r="P259" s="5">
        <v>999.3421</v>
      </c>
      <c r="Q259" s="5">
        <v>999.3421</v>
      </c>
      <c r="R259" s="5">
        <v>967.1053</v>
      </c>
      <c r="S259" s="6">
        <v>3932.8948</v>
      </c>
    </row>
    <row r="260" spans="2:19" ht="12.75">
      <c r="B260" s="2"/>
      <c r="C260" s="1">
        <v>28770</v>
      </c>
      <c r="D260" s="1">
        <v>14952</v>
      </c>
      <c r="E260" s="1">
        <v>186</v>
      </c>
      <c r="F260" s="1" t="s">
        <v>192</v>
      </c>
      <c r="G260" s="4"/>
      <c r="H260" s="5"/>
      <c r="I260" s="5"/>
      <c r="J260" s="5"/>
      <c r="K260" s="5"/>
      <c r="L260" s="5"/>
      <c r="M260" s="5"/>
      <c r="N260" s="5"/>
      <c r="O260" s="5">
        <v>967.1053</v>
      </c>
      <c r="P260" s="5">
        <v>999.3421</v>
      </c>
      <c r="Q260" s="5">
        <v>999.3421</v>
      </c>
      <c r="R260" s="5">
        <v>967.1053</v>
      </c>
      <c r="S260" s="6">
        <v>3932.8948</v>
      </c>
    </row>
    <row r="261" spans="2:19" ht="12.75">
      <c r="B261" s="2"/>
      <c r="C261" s="1">
        <v>28770</v>
      </c>
      <c r="D261" s="1">
        <v>15799</v>
      </c>
      <c r="E261" s="1">
        <v>172</v>
      </c>
      <c r="F261" s="1" t="s">
        <v>174</v>
      </c>
      <c r="G261" s="4"/>
      <c r="H261" s="5"/>
      <c r="I261" s="5"/>
      <c r="J261" s="5"/>
      <c r="K261" s="5"/>
      <c r="L261" s="5"/>
      <c r="M261" s="5"/>
      <c r="N261" s="5"/>
      <c r="O261" s="5"/>
      <c r="P261" s="5"/>
      <c r="Q261" s="5"/>
      <c r="R261" s="5">
        <v>962.2642</v>
      </c>
      <c r="S261" s="6">
        <v>962.2642</v>
      </c>
    </row>
    <row r="262" spans="2:19" ht="12.75">
      <c r="B262" s="13" t="s">
        <v>14</v>
      </c>
      <c r="C262" s="14"/>
      <c r="D262" s="14"/>
      <c r="E262" s="14"/>
      <c r="F262" s="14"/>
      <c r="G262" s="11">
        <v>116310.33159999999</v>
      </c>
      <c r="H262" s="12">
        <v>87496.87919999998</v>
      </c>
      <c r="I262" s="12">
        <v>97609.5281</v>
      </c>
      <c r="J262" s="12">
        <v>101881.33930000002</v>
      </c>
      <c r="K262" s="12">
        <v>89975.10030000002</v>
      </c>
      <c r="L262" s="12">
        <v>112332.91729999994</v>
      </c>
      <c r="M262" s="12">
        <v>107785.52039999998</v>
      </c>
      <c r="N262" s="12">
        <v>117144.00739999997</v>
      </c>
      <c r="O262" s="12">
        <v>129358.6897</v>
      </c>
      <c r="P262" s="12">
        <v>149429.0265</v>
      </c>
      <c r="Q262" s="12">
        <v>152842.5379</v>
      </c>
      <c r="R262" s="12">
        <v>159776.21940000006</v>
      </c>
      <c r="S262" s="10">
        <v>1421942.097100001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Y77"/>
  <sheetViews>
    <sheetView tabSelected="1" workbookViewId="0" topLeftCell="A1">
      <pane ySplit="5" topLeftCell="BM6" activePane="bottomLeft" state="frozen"/>
      <selection pane="topLeft" activeCell="A1" sqref="A1"/>
      <selection pane="bottomLeft" activeCell="D2" sqref="D2"/>
    </sheetView>
  </sheetViews>
  <sheetFormatPr defaultColWidth="9.140625" defaultRowHeight="12.75"/>
  <cols>
    <col min="1" max="1" width="14.140625" style="0" customWidth="1"/>
    <col min="2" max="2" width="53.28125" style="0" hidden="1" customWidth="1"/>
    <col min="3" max="3" width="13.7109375" style="0" bestFit="1" customWidth="1"/>
    <col min="4" max="4" width="16.421875" style="0" bestFit="1" customWidth="1"/>
    <col min="5" max="5" width="11.28125" style="0" bestFit="1" customWidth="1"/>
    <col min="6" max="6" width="12.421875" style="0" bestFit="1" customWidth="1"/>
    <col min="7" max="7" width="11.140625" style="0" customWidth="1"/>
    <col min="8" max="8" width="12.421875" style="0" bestFit="1" customWidth="1"/>
    <col min="9" max="9" width="11.140625" style="0" customWidth="1"/>
    <col min="10" max="10" width="12.421875" style="0" customWidth="1"/>
    <col min="11" max="11" width="11.28125" style="0" bestFit="1" customWidth="1"/>
    <col min="12" max="12" width="15.421875" style="0" bestFit="1" customWidth="1"/>
    <col min="13" max="13" width="11.28125" style="0" bestFit="1" customWidth="1"/>
    <col min="14" max="14" width="12.421875" style="0" bestFit="1" customWidth="1"/>
    <col min="15" max="15" width="11.28125" style="0" bestFit="1" customWidth="1"/>
    <col min="16" max="16" width="12.421875" style="0" bestFit="1" customWidth="1"/>
    <col min="17" max="17" width="11.28125" style="0" bestFit="1" customWidth="1"/>
    <col min="18" max="18" width="12.421875" style="0" bestFit="1" customWidth="1"/>
    <col min="19" max="19" width="11.28125" style="0" bestFit="1" customWidth="1"/>
    <col min="20" max="20" width="12.421875" style="0" bestFit="1" customWidth="1"/>
    <col min="21" max="21" width="11.28125" style="0" bestFit="1" customWidth="1"/>
    <col min="22" max="25" width="24.7109375" style="0" bestFit="1" customWidth="1"/>
  </cols>
  <sheetData>
    <row r="1" ht="27.75">
      <c r="A1" s="174" t="s">
        <v>255</v>
      </c>
    </row>
    <row r="2" ht="13.5" thickBot="1">
      <c r="A2" s="8"/>
    </row>
    <row r="3" spans="5:20" ht="21" thickBot="1">
      <c r="E3" s="178" t="s">
        <v>128</v>
      </c>
      <c r="F3" s="179"/>
      <c r="G3" s="179"/>
      <c r="H3" s="179"/>
      <c r="I3" s="179"/>
      <c r="J3" s="179"/>
      <c r="K3" s="179"/>
      <c r="L3" s="179"/>
      <c r="M3" s="179"/>
      <c r="N3" s="179"/>
      <c r="O3" s="179"/>
      <c r="P3" s="179"/>
      <c r="Q3" s="179"/>
      <c r="R3" s="179"/>
      <c r="S3" s="179"/>
      <c r="T3" s="180"/>
    </row>
    <row r="4" spans="5:21" s="33" customFormat="1" ht="62.25" customHeight="1" thickBot="1">
      <c r="E4" s="181" t="s">
        <v>175</v>
      </c>
      <c r="F4" s="182"/>
      <c r="G4" s="181" t="s">
        <v>131</v>
      </c>
      <c r="H4" s="182"/>
      <c r="I4" s="181" t="s">
        <v>142</v>
      </c>
      <c r="J4" s="182"/>
      <c r="K4" s="181" t="s">
        <v>242</v>
      </c>
      <c r="L4" s="182"/>
      <c r="M4" s="181" t="s">
        <v>147</v>
      </c>
      <c r="N4" s="182"/>
      <c r="O4" s="181" t="s">
        <v>164</v>
      </c>
      <c r="P4" s="182"/>
      <c r="Q4" s="181" t="s">
        <v>201</v>
      </c>
      <c r="R4" s="182"/>
      <c r="S4" s="181" t="s">
        <v>243</v>
      </c>
      <c r="T4" s="182"/>
      <c r="U4" s="96"/>
    </row>
    <row r="5" spans="1:25" s="33" customFormat="1" ht="162.75" thickBot="1">
      <c r="A5" s="56" t="s">
        <v>52</v>
      </c>
      <c r="B5" s="56" t="s">
        <v>244</v>
      </c>
      <c r="C5" s="76" t="s">
        <v>210</v>
      </c>
      <c r="D5" s="86" t="s">
        <v>245</v>
      </c>
      <c r="E5" s="97" t="s">
        <v>246</v>
      </c>
      <c r="F5" s="98" t="s">
        <v>247</v>
      </c>
      <c r="G5" s="97" t="s">
        <v>246</v>
      </c>
      <c r="H5" s="98" t="s">
        <v>247</v>
      </c>
      <c r="I5" s="97" t="s">
        <v>246</v>
      </c>
      <c r="J5" s="98" t="s">
        <v>247</v>
      </c>
      <c r="K5" s="97" t="s">
        <v>246</v>
      </c>
      <c r="L5" s="99" t="s">
        <v>247</v>
      </c>
      <c r="M5" s="97" t="s">
        <v>246</v>
      </c>
      <c r="N5" s="98" t="s">
        <v>247</v>
      </c>
      <c r="O5" s="100" t="s">
        <v>246</v>
      </c>
      <c r="P5" s="99" t="s">
        <v>247</v>
      </c>
      <c r="Q5" s="97" t="s">
        <v>246</v>
      </c>
      <c r="R5" s="98" t="s">
        <v>247</v>
      </c>
      <c r="S5" s="97" t="s">
        <v>246</v>
      </c>
      <c r="T5" s="98" t="s">
        <v>247</v>
      </c>
      <c r="U5" s="101" t="s">
        <v>248</v>
      </c>
      <c r="V5" s="101" t="s">
        <v>259</v>
      </c>
      <c r="W5" s="101" t="s">
        <v>260</v>
      </c>
      <c r="X5" s="101" t="s">
        <v>256</v>
      </c>
      <c r="Y5" s="101" t="s">
        <v>257</v>
      </c>
    </row>
    <row r="6" spans="1:25" ht="14.25">
      <c r="A6" s="57" t="s">
        <v>54</v>
      </c>
      <c r="B6" s="57" t="s">
        <v>55</v>
      </c>
      <c r="C6" s="77" t="s">
        <v>56</v>
      </c>
      <c r="D6" s="87">
        <f>'Acreage Information'!D4</f>
        <v>150</v>
      </c>
      <c r="E6" s="102">
        <f>'WE Category'!E2</f>
        <v>2500.0001</v>
      </c>
      <c r="F6" s="103">
        <f>E6/U6</f>
        <v>0.017295515823338874</v>
      </c>
      <c r="G6" s="102">
        <f>SUM('WE Category'!E3:E6)</f>
        <v>66399.99979999999</v>
      </c>
      <c r="H6" s="103">
        <f>G6/U6</f>
        <v>0.4593688805094839</v>
      </c>
      <c r="I6" s="102">
        <f>0</f>
        <v>0</v>
      </c>
      <c r="J6" s="103">
        <f>I6/U6</f>
        <v>0</v>
      </c>
      <c r="K6" s="102">
        <f>SUM('WE Category'!E7:E8)</f>
        <v>42389.00010000001</v>
      </c>
      <c r="L6" s="104">
        <f>K6/U6</f>
        <v>0.2932558370557918</v>
      </c>
      <c r="M6" s="102">
        <f>0</f>
        <v>0</v>
      </c>
      <c r="N6" s="103">
        <f>M6/U6</f>
        <v>0</v>
      </c>
      <c r="O6" s="64">
        <f>SUM('WE Category'!E9:E10)</f>
        <v>4300</v>
      </c>
      <c r="P6" s="104">
        <f>O6/U6</f>
        <v>0.029748286026211417</v>
      </c>
      <c r="Q6" s="102">
        <f>SUM('WE Category'!E11:E13)</f>
        <v>27457.142399999997</v>
      </c>
      <c r="R6" s="103">
        <f>Q6/U6</f>
        <v>0.1899541687389807</v>
      </c>
      <c r="S6" s="102">
        <f>'WE Category'!E14</f>
        <v>1500.0004</v>
      </c>
      <c r="T6" s="103">
        <f>S6/U6</f>
        <v>0.01037731184619338</v>
      </c>
      <c r="U6" s="105">
        <f>E6+G6+I6+K6+M6+O6+Q6+S6</f>
        <v>144546.1428</v>
      </c>
      <c r="V6" s="105">
        <f>U6-K6</f>
        <v>102157.1427</v>
      </c>
      <c r="W6" s="105">
        <f>V6/D6</f>
        <v>681.0476179999999</v>
      </c>
      <c r="X6" s="105">
        <f>U6-(G6+K6)</f>
        <v>35757.142900000006</v>
      </c>
      <c r="Y6" s="105">
        <f>X6/D6</f>
        <v>238.3809526666667</v>
      </c>
    </row>
    <row r="7" spans="1:25" ht="14.25">
      <c r="A7" s="58" t="s">
        <v>57</v>
      </c>
      <c r="B7" s="71" t="s">
        <v>179</v>
      </c>
      <c r="C7" s="78" t="s">
        <v>58</v>
      </c>
      <c r="D7" s="88">
        <f>'Acreage Information'!D5</f>
        <v>2817</v>
      </c>
      <c r="E7" s="106">
        <f>SUM('WE Category'!E16:E17)</f>
        <v>7247.3534</v>
      </c>
      <c r="F7" s="107">
        <f aca="true" t="shared" si="0" ref="F7:F38">E7/U7</f>
        <v>0.03529053710929114</v>
      </c>
      <c r="G7" s="106">
        <f>SUM('WE Category'!E18:E19)</f>
        <v>5845.3535</v>
      </c>
      <c r="H7" s="107">
        <f aca="true" t="shared" si="1" ref="H7:H38">G7/U7</f>
        <v>0.028463585701323034</v>
      </c>
      <c r="I7" s="106">
        <f>SUM('WE Category'!E20:E29)</f>
        <v>121564.8291</v>
      </c>
      <c r="J7" s="107">
        <f aca="true" t="shared" si="2" ref="J7:J38">I7/U7</f>
        <v>0.5919523825812312</v>
      </c>
      <c r="K7" s="106">
        <f>0</f>
        <v>0</v>
      </c>
      <c r="L7" s="108">
        <f aca="true" t="shared" si="3" ref="L7:L38">K7/U7</f>
        <v>0</v>
      </c>
      <c r="M7" s="106">
        <f>SUM('WE Category'!E30:E31)</f>
        <v>5210.891</v>
      </c>
      <c r="N7" s="107">
        <f aca="true" t="shared" si="4" ref="N7:N38">M7/U7</f>
        <v>0.025374109976197826</v>
      </c>
      <c r="O7" s="65">
        <f>SUM('WE Category'!E32:E33)</f>
        <v>19705.7459</v>
      </c>
      <c r="P7" s="108">
        <f aca="true" t="shared" si="5" ref="P7:P38">O7/U7</f>
        <v>0.0959559053585288</v>
      </c>
      <c r="Q7" s="106">
        <f>SUM('WE Category'!E34:E37)</f>
        <v>24140.852300000002</v>
      </c>
      <c r="R7" s="107">
        <f aca="true" t="shared" si="6" ref="R7:R38">Q7/U7</f>
        <v>0.11755238042387536</v>
      </c>
      <c r="S7" s="106">
        <f>SUM('WE Category'!E38:E40)</f>
        <v>21647.4882</v>
      </c>
      <c r="T7" s="107">
        <f aca="true" t="shared" si="7" ref="T7:T38">S7/U7</f>
        <v>0.10541109884955274</v>
      </c>
      <c r="U7" s="109">
        <f aca="true" t="shared" si="8" ref="U7:U38">E7+G7+I7+K7+M7+O7+Q7+S7</f>
        <v>205362.5134</v>
      </c>
      <c r="V7" s="109">
        <f aca="true" t="shared" si="9" ref="V7:V38">U7-K7</f>
        <v>205362.5134</v>
      </c>
      <c r="W7" s="109">
        <f aca="true" t="shared" si="10" ref="W7:W38">V7/D7</f>
        <v>72.9011407170749</v>
      </c>
      <c r="X7" s="109">
        <f aca="true" t="shared" si="11" ref="X7:X38">U7-(G7+K7)</f>
        <v>199517.1599</v>
      </c>
      <c r="Y7" s="109">
        <f aca="true" t="shared" si="12" ref="Y7:Y38">X7/D7</f>
        <v>70.82611285055023</v>
      </c>
    </row>
    <row r="8" spans="1:25" ht="14.25">
      <c r="A8" s="59" t="s">
        <v>59</v>
      </c>
      <c r="B8" s="59" t="s">
        <v>60</v>
      </c>
      <c r="C8" s="79" t="s">
        <v>61</v>
      </c>
      <c r="D8" s="89">
        <f>'Acreage Information'!D6</f>
        <v>470</v>
      </c>
      <c r="E8" s="110">
        <f>SUM('WE Category'!E42)</f>
        <v>2000</v>
      </c>
      <c r="F8" s="111">
        <f t="shared" si="0"/>
        <v>0.019931504309140407</v>
      </c>
      <c r="G8" s="110">
        <v>0</v>
      </c>
      <c r="H8" s="111">
        <f t="shared" si="1"/>
        <v>0</v>
      </c>
      <c r="I8" s="110">
        <f>SUM('WE Category'!E43:E48)</f>
        <v>72753.9799</v>
      </c>
      <c r="J8" s="111">
        <f t="shared" si="2"/>
        <v>0.7250481319419823</v>
      </c>
      <c r="K8" s="110">
        <v>0</v>
      </c>
      <c r="L8" s="112">
        <f t="shared" si="3"/>
        <v>0</v>
      </c>
      <c r="M8" s="110">
        <f>0</f>
        <v>0</v>
      </c>
      <c r="N8" s="111">
        <f t="shared" si="4"/>
        <v>0</v>
      </c>
      <c r="O8" s="66">
        <v>0</v>
      </c>
      <c r="P8" s="112">
        <f t="shared" si="5"/>
        <v>0</v>
      </c>
      <c r="Q8" s="110">
        <f>SUM('WE Category'!E49:E55)</f>
        <v>10191.2039</v>
      </c>
      <c r="R8" s="111">
        <f t="shared" si="6"/>
        <v>0.10156301222408926</v>
      </c>
      <c r="S8" s="110">
        <f>SUM('WE Category'!E56:E63)</f>
        <v>15398.4716</v>
      </c>
      <c r="T8" s="111">
        <f t="shared" si="7"/>
        <v>0.1534573515247881</v>
      </c>
      <c r="U8" s="113">
        <f t="shared" si="8"/>
        <v>100343.6554</v>
      </c>
      <c r="V8" s="113">
        <f t="shared" si="9"/>
        <v>100343.6554</v>
      </c>
      <c r="W8" s="113">
        <f t="shared" si="10"/>
        <v>213.49713914893618</v>
      </c>
      <c r="X8" s="113">
        <f t="shared" si="11"/>
        <v>100343.6554</v>
      </c>
      <c r="Y8" s="113">
        <f t="shared" si="12"/>
        <v>213.49713914893618</v>
      </c>
    </row>
    <row r="9" spans="1:25" ht="14.25">
      <c r="A9" s="58" t="s">
        <v>62</v>
      </c>
      <c r="B9" s="71" t="s">
        <v>63</v>
      </c>
      <c r="C9" s="78" t="s">
        <v>64</v>
      </c>
      <c r="D9" s="88">
        <f>'Acreage Information'!D7</f>
        <v>20000</v>
      </c>
      <c r="E9" s="106">
        <v>0</v>
      </c>
      <c r="F9" s="107">
        <f t="shared" si="0"/>
        <v>0</v>
      </c>
      <c r="G9" s="106">
        <f>SUM('WE Category'!E65:E66)</f>
        <v>60000.000100000005</v>
      </c>
      <c r="H9" s="107">
        <f t="shared" si="1"/>
        <v>0.2756216877760907</v>
      </c>
      <c r="I9" s="106">
        <f>SUM('WE Category'!E67:E72)</f>
        <v>97500.00050000002</v>
      </c>
      <c r="J9" s="107">
        <f t="shared" si="2"/>
        <v>0.4478852441865194</v>
      </c>
      <c r="K9" s="106">
        <f>'WE Category'!E73</f>
        <v>1500.0004000000001</v>
      </c>
      <c r="L9" s="108">
        <f t="shared" si="3"/>
        <v>0.0068905440203959455</v>
      </c>
      <c r="M9" s="106">
        <f>0</f>
        <v>0</v>
      </c>
      <c r="N9" s="107">
        <f t="shared" si="4"/>
        <v>0</v>
      </c>
      <c r="O9" s="65">
        <f>'WE Category'!E74</f>
        <v>1000</v>
      </c>
      <c r="P9" s="108">
        <f t="shared" si="5"/>
        <v>0.00459369478861202</v>
      </c>
      <c r="Q9" s="106">
        <f>SUM('WE Category'!E75:E78)</f>
        <v>31908.000200000013</v>
      </c>
      <c r="R9" s="107">
        <f t="shared" si="6"/>
        <v>0.14657561423377136</v>
      </c>
      <c r="S9" s="106">
        <f>SUM('WE Category'!E79:E82)</f>
        <v>25781.690000000002</v>
      </c>
      <c r="T9" s="107">
        <f t="shared" si="7"/>
        <v>0.11843321499461064</v>
      </c>
      <c r="U9" s="109">
        <f t="shared" si="8"/>
        <v>217689.69120000003</v>
      </c>
      <c r="V9" s="109">
        <f t="shared" si="9"/>
        <v>216189.69080000004</v>
      </c>
      <c r="W9" s="109">
        <f t="shared" si="10"/>
        <v>10.809484540000001</v>
      </c>
      <c r="X9" s="109">
        <f t="shared" si="11"/>
        <v>156189.69070000004</v>
      </c>
      <c r="Y9" s="109">
        <f t="shared" si="12"/>
        <v>7.809484535000002</v>
      </c>
    </row>
    <row r="10" spans="1:25" ht="14.25">
      <c r="A10" s="59" t="s">
        <v>65</v>
      </c>
      <c r="B10" s="72" t="s">
        <v>66</v>
      </c>
      <c r="C10" s="80" t="s">
        <v>67</v>
      </c>
      <c r="D10" s="90">
        <f>'Acreage Information'!D8</f>
        <v>417</v>
      </c>
      <c r="E10" s="114">
        <f>SUM('WE Category'!E84:E85)</f>
        <v>1145.2138</v>
      </c>
      <c r="F10" s="111">
        <f t="shared" si="0"/>
        <v>0.011506793057719905</v>
      </c>
      <c r="G10" s="114">
        <f>SUM('WE Category'!E86:E91)</f>
        <v>28734.726899999994</v>
      </c>
      <c r="H10" s="111">
        <f t="shared" si="1"/>
        <v>0.2887186270444849</v>
      </c>
      <c r="I10" s="114">
        <f>SUM('WE Category'!E92:E100)</f>
        <v>50709.0205</v>
      </c>
      <c r="J10" s="111">
        <f t="shared" si="2"/>
        <v>0.509510281008818</v>
      </c>
      <c r="K10" s="114">
        <v>0</v>
      </c>
      <c r="L10" s="112">
        <f t="shared" si="3"/>
        <v>0</v>
      </c>
      <c r="M10" s="114">
        <v>0</v>
      </c>
      <c r="N10" s="111">
        <f t="shared" si="4"/>
        <v>0</v>
      </c>
      <c r="O10" s="55">
        <f>SUM('WE Category'!E101:E105)</f>
        <v>2920.7036000000003</v>
      </c>
      <c r="P10" s="112">
        <f t="shared" si="5"/>
        <v>0.029346425888456405</v>
      </c>
      <c r="Q10" s="114">
        <f>SUM('WE Category'!E106:E111)</f>
        <v>7663.8406</v>
      </c>
      <c r="R10" s="111">
        <f t="shared" si="6"/>
        <v>0.07700416097985542</v>
      </c>
      <c r="S10" s="114">
        <f>SUM('WE Category'!E112:E114)</f>
        <v>8351.5138</v>
      </c>
      <c r="T10" s="111">
        <f t="shared" si="7"/>
        <v>0.08391371202066547</v>
      </c>
      <c r="U10" s="115">
        <f t="shared" si="8"/>
        <v>99525.01919999998</v>
      </c>
      <c r="V10" s="115">
        <f t="shared" si="9"/>
        <v>99525.01919999998</v>
      </c>
      <c r="W10" s="115">
        <f t="shared" si="10"/>
        <v>238.66911079136685</v>
      </c>
      <c r="X10" s="115">
        <f t="shared" si="11"/>
        <v>70790.29229999999</v>
      </c>
      <c r="Y10" s="115">
        <f t="shared" si="12"/>
        <v>169.76089280575536</v>
      </c>
    </row>
    <row r="11" spans="1:25" ht="14.25">
      <c r="A11" s="58" t="s">
        <v>68</v>
      </c>
      <c r="B11" s="58" t="s">
        <v>69</v>
      </c>
      <c r="C11" s="81" t="s">
        <v>70</v>
      </c>
      <c r="D11" s="91">
        <f>'Acreage Information'!D9</f>
        <v>44000</v>
      </c>
      <c r="E11" s="116">
        <f>SUM('WE Category'!E116:E117)</f>
        <v>2756.1644</v>
      </c>
      <c r="F11" s="107">
        <f t="shared" si="0"/>
        <v>0.0041223094734588695</v>
      </c>
      <c r="G11" s="116">
        <f>SUM('WE Category'!E118:E119)</f>
        <v>98545.2053</v>
      </c>
      <c r="H11" s="107">
        <f t="shared" si="1"/>
        <v>0.14739100228278806</v>
      </c>
      <c r="I11" s="116">
        <f>SUM('WE Category'!E120:E125)</f>
        <v>210837.09139999998</v>
      </c>
      <c r="J11" s="107">
        <f t="shared" si="2"/>
        <v>0.31534248800061904</v>
      </c>
      <c r="K11" s="116">
        <v>0</v>
      </c>
      <c r="L11" s="108">
        <f t="shared" si="3"/>
        <v>0</v>
      </c>
      <c r="M11" s="116">
        <v>0</v>
      </c>
      <c r="N11" s="107">
        <f t="shared" si="4"/>
        <v>0</v>
      </c>
      <c r="O11" s="67">
        <f>SUM('WE Category'!E126:E132)</f>
        <v>79373.6986</v>
      </c>
      <c r="P11" s="108">
        <f t="shared" si="5"/>
        <v>0.11871677527009963</v>
      </c>
      <c r="Q11" s="116">
        <f>SUM('WE Category'!E133:E137)</f>
        <v>149520.6971</v>
      </c>
      <c r="R11" s="107">
        <f t="shared" si="6"/>
        <v>0.22363346182597238</v>
      </c>
      <c r="S11" s="116">
        <f>SUM('WE Category'!E138:E141)</f>
        <v>127564.3016</v>
      </c>
      <c r="T11" s="107">
        <f t="shared" si="7"/>
        <v>0.19079396314706207</v>
      </c>
      <c r="U11" s="117">
        <f t="shared" si="8"/>
        <v>668597.1584</v>
      </c>
      <c r="V11" s="117">
        <f t="shared" si="9"/>
        <v>668597.1584</v>
      </c>
      <c r="W11" s="117">
        <f t="shared" si="10"/>
        <v>15.195389963636362</v>
      </c>
      <c r="X11" s="117">
        <f t="shared" si="11"/>
        <v>570051.9530999999</v>
      </c>
      <c r="Y11" s="117">
        <f t="shared" si="12"/>
        <v>12.95572620681818</v>
      </c>
    </row>
    <row r="12" spans="1:25" ht="14.25">
      <c r="A12" s="59" t="s">
        <v>203</v>
      </c>
      <c r="B12" s="59" t="s">
        <v>71</v>
      </c>
      <c r="C12" s="79" t="s">
        <v>72</v>
      </c>
      <c r="D12" s="89">
        <f>'Acreage Information'!D10</f>
        <v>494</v>
      </c>
      <c r="E12" s="110">
        <f>SUM('WE Category'!E143)</f>
        <v>1762.7754</v>
      </c>
      <c r="F12" s="111">
        <f t="shared" si="0"/>
        <v>0.021878413759852597</v>
      </c>
      <c r="G12" s="110">
        <f>SUM('WE Category'!E144:E148)</f>
        <v>14114.210400000002</v>
      </c>
      <c r="H12" s="111">
        <f t="shared" si="1"/>
        <v>0.17517633558127407</v>
      </c>
      <c r="I12" s="110">
        <f>SUM('WE Category'!E149:E157)</f>
        <v>35826.760800000004</v>
      </c>
      <c r="J12" s="111">
        <f t="shared" si="2"/>
        <v>0.44465829081666763</v>
      </c>
      <c r="K12" s="110">
        <v>0</v>
      </c>
      <c r="L12" s="112">
        <f t="shared" si="3"/>
        <v>0</v>
      </c>
      <c r="M12" s="110">
        <v>0</v>
      </c>
      <c r="N12" s="111">
        <f t="shared" si="4"/>
        <v>0</v>
      </c>
      <c r="O12" s="66">
        <f>SUM('WE Category'!E158:E160)</f>
        <v>2357.6854000000003</v>
      </c>
      <c r="P12" s="112">
        <f t="shared" si="5"/>
        <v>0.029262047051918004</v>
      </c>
      <c r="Q12" s="110">
        <f>SUM('WE Category'!E161:E166)</f>
        <v>5986.4583</v>
      </c>
      <c r="R12" s="111">
        <f t="shared" si="6"/>
        <v>0.07429999967296105</v>
      </c>
      <c r="S12" s="110">
        <f>SUM('WE Category'!E167:E172)</f>
        <v>20523.554200000002</v>
      </c>
      <c r="T12" s="111">
        <f t="shared" si="7"/>
        <v>0.2547249131173266</v>
      </c>
      <c r="U12" s="113">
        <f t="shared" si="8"/>
        <v>80571.44450000001</v>
      </c>
      <c r="V12" s="113">
        <f t="shared" si="9"/>
        <v>80571.44450000001</v>
      </c>
      <c r="W12" s="113">
        <f t="shared" si="10"/>
        <v>163.10009008097168</v>
      </c>
      <c r="X12" s="113">
        <f t="shared" si="11"/>
        <v>66457.23410000002</v>
      </c>
      <c r="Y12" s="113">
        <f t="shared" si="12"/>
        <v>134.52881396761137</v>
      </c>
    </row>
    <row r="13" spans="1:25" ht="14.25">
      <c r="A13" s="58" t="s">
        <v>206</v>
      </c>
      <c r="B13" s="71" t="s">
        <v>73</v>
      </c>
      <c r="C13" s="78" t="s">
        <v>56</v>
      </c>
      <c r="D13" s="88">
        <f>'Acreage Information'!D11</f>
        <v>1207</v>
      </c>
      <c r="E13" s="106">
        <f>SUM('WE Category'!E174:E175)</f>
        <v>15999.999999999998</v>
      </c>
      <c r="F13" s="107">
        <f t="shared" si="0"/>
        <v>0.04723972403723581</v>
      </c>
      <c r="G13" s="106">
        <f>SUM('WE Category'!E176:E178)</f>
        <v>17999.999699999997</v>
      </c>
      <c r="H13" s="107">
        <f t="shared" si="1"/>
        <v>0.05314468865614546</v>
      </c>
      <c r="I13" s="106">
        <f>SUM('WE Category'!E179:E184)</f>
        <v>97499.9997</v>
      </c>
      <c r="J13" s="107">
        <f t="shared" si="2"/>
        <v>0.2878670674661609</v>
      </c>
      <c r="K13" s="106">
        <f>'WE Category'!E185</f>
        <v>34000</v>
      </c>
      <c r="L13" s="108">
        <f t="shared" si="3"/>
        <v>0.10038441357912611</v>
      </c>
      <c r="M13" s="106">
        <f>0</f>
        <v>0</v>
      </c>
      <c r="N13" s="107">
        <f t="shared" si="4"/>
        <v>0</v>
      </c>
      <c r="O13" s="65">
        <f>SUM('WE Category'!E186:E189)</f>
        <v>48390.000300000014</v>
      </c>
      <c r="P13" s="108">
        <f t="shared" si="5"/>
        <v>0.14287064127085994</v>
      </c>
      <c r="Q13" s="106">
        <f>SUM('WE Category'!E190:E195)</f>
        <v>69807.9997</v>
      </c>
      <c r="R13" s="107">
        <f t="shared" si="6"/>
        <v>0.20610691508871504</v>
      </c>
      <c r="S13" s="106">
        <f>SUM('WE Category'!E196:E202)</f>
        <v>54999.9995</v>
      </c>
      <c r="T13" s="107">
        <f t="shared" si="7"/>
        <v>0.16238654990175674</v>
      </c>
      <c r="U13" s="109">
        <f t="shared" si="8"/>
        <v>338697.9989</v>
      </c>
      <c r="V13" s="109">
        <f t="shared" si="9"/>
        <v>304697.9989</v>
      </c>
      <c r="W13" s="109">
        <f t="shared" si="10"/>
        <v>252.44241830985916</v>
      </c>
      <c r="X13" s="109">
        <f t="shared" si="11"/>
        <v>286697.9992</v>
      </c>
      <c r="Y13" s="109">
        <f t="shared" si="12"/>
        <v>237.52941110190557</v>
      </c>
    </row>
    <row r="14" spans="1:25" ht="14.25">
      <c r="A14" s="59" t="s">
        <v>206</v>
      </c>
      <c r="B14" s="72" t="s">
        <v>73</v>
      </c>
      <c r="C14" s="80" t="s">
        <v>83</v>
      </c>
      <c r="D14" s="90">
        <f>'Acreage Information'!D12</f>
        <v>2700</v>
      </c>
      <c r="E14" s="114">
        <f>SUM('WE Category'!E204:E206)</f>
        <v>10068.4931</v>
      </c>
      <c r="F14" s="111">
        <f t="shared" si="0"/>
        <v>0.02070702163590695</v>
      </c>
      <c r="G14" s="114">
        <f>SUM('WE Category'!E207:E226)</f>
        <v>61963.213100000015</v>
      </c>
      <c r="H14" s="111">
        <f t="shared" si="1"/>
        <v>0.12743452089091797</v>
      </c>
      <c r="I14" s="114">
        <f>SUM('WE Category'!E227:E254)</f>
        <v>180569.81579999998</v>
      </c>
      <c r="J14" s="111">
        <f t="shared" si="2"/>
        <v>0.3713627297974046</v>
      </c>
      <c r="K14" s="114">
        <f>SUM('WE Category'!E255:E259)</f>
        <v>18025.8087</v>
      </c>
      <c r="L14" s="112">
        <f t="shared" si="3"/>
        <v>0.03707216234330237</v>
      </c>
      <c r="M14" s="114">
        <v>0</v>
      </c>
      <c r="N14" s="111">
        <f t="shared" si="4"/>
        <v>0</v>
      </c>
      <c r="O14" s="55">
        <f>SUM('WE Category'!E260:E286)</f>
        <v>125750.27420000004</v>
      </c>
      <c r="P14" s="112">
        <f t="shared" si="5"/>
        <v>0.2586199963309934</v>
      </c>
      <c r="Q14" s="114">
        <f>SUM('WE Category'!E287:E298)</f>
        <v>52393.248</v>
      </c>
      <c r="R14" s="111">
        <f t="shared" si="6"/>
        <v>0.10775277979893919</v>
      </c>
      <c r="S14" s="114">
        <f>SUM('WE Category'!E299:E307)</f>
        <v>37464.8442</v>
      </c>
      <c r="T14" s="111">
        <f t="shared" si="7"/>
        <v>0.07705078920253548</v>
      </c>
      <c r="U14" s="115">
        <f t="shared" si="8"/>
        <v>486235.69710000005</v>
      </c>
      <c r="V14" s="115">
        <f t="shared" si="9"/>
        <v>468209.88840000005</v>
      </c>
      <c r="W14" s="115">
        <f t="shared" si="10"/>
        <v>173.4110697777778</v>
      </c>
      <c r="X14" s="115">
        <f t="shared" si="11"/>
        <v>406246.6753</v>
      </c>
      <c r="Y14" s="115">
        <f t="shared" si="12"/>
        <v>150.4617315925926</v>
      </c>
    </row>
    <row r="15" spans="1:25" ht="14.25">
      <c r="A15" s="58" t="s">
        <v>206</v>
      </c>
      <c r="B15" s="71" t="s">
        <v>73</v>
      </c>
      <c r="C15" s="78" t="s">
        <v>61</v>
      </c>
      <c r="D15" s="88">
        <f>'Acreage Information'!D13</f>
        <v>3690</v>
      </c>
      <c r="E15" s="106">
        <f>SUM('WE Category'!E309:E311)</f>
        <v>6880.3015000000005</v>
      </c>
      <c r="F15" s="107">
        <f t="shared" si="0"/>
        <v>0.017043544508757176</v>
      </c>
      <c r="G15" s="106">
        <f>SUM('WE Category'!E312:E329)</f>
        <v>148437.03560000003</v>
      </c>
      <c r="H15" s="107">
        <f t="shared" si="1"/>
        <v>0.3677009245883446</v>
      </c>
      <c r="I15" s="106">
        <f>SUM('WE Category'!E330:E343)</f>
        <v>43022.7854</v>
      </c>
      <c r="J15" s="107">
        <f t="shared" si="2"/>
        <v>0.10657392817096874</v>
      </c>
      <c r="K15" s="106">
        <f>SUM('WE Category'!E344:E359)</f>
        <v>51148.057</v>
      </c>
      <c r="L15" s="108">
        <f t="shared" si="3"/>
        <v>0.12670145138493555</v>
      </c>
      <c r="M15" s="106">
        <v>0</v>
      </c>
      <c r="N15" s="107">
        <f t="shared" si="4"/>
        <v>0</v>
      </c>
      <c r="O15" s="65">
        <f>SUM('WE Category'!E360:E367)</f>
        <v>44111.2639</v>
      </c>
      <c r="P15" s="108">
        <f t="shared" si="5"/>
        <v>0.10927025358077457</v>
      </c>
      <c r="Q15" s="106">
        <f>SUM('WE Category'!E368:E376)</f>
        <v>34553.2444</v>
      </c>
      <c r="R15" s="107">
        <f t="shared" si="6"/>
        <v>0.08559359773018155</v>
      </c>
      <c r="S15" s="106">
        <f>SUM('WE Category'!E377:E387)</f>
        <v>75536.9025</v>
      </c>
      <c r="T15" s="107">
        <f t="shared" si="7"/>
        <v>0.18711630003603782</v>
      </c>
      <c r="U15" s="109">
        <f t="shared" si="8"/>
        <v>403689.59030000004</v>
      </c>
      <c r="V15" s="109">
        <f t="shared" si="9"/>
        <v>352541.5333</v>
      </c>
      <c r="W15" s="109">
        <f t="shared" si="10"/>
        <v>95.53971092140921</v>
      </c>
      <c r="X15" s="109">
        <f t="shared" si="11"/>
        <v>204104.4977</v>
      </c>
      <c r="Y15" s="109">
        <f t="shared" si="12"/>
        <v>55.312872005420054</v>
      </c>
    </row>
    <row r="16" spans="1:25" ht="14.25">
      <c r="A16" s="59" t="s">
        <v>206</v>
      </c>
      <c r="B16" s="72" t="s">
        <v>73</v>
      </c>
      <c r="C16" s="80" t="s">
        <v>123</v>
      </c>
      <c r="D16" s="90">
        <f>'Acreage Information'!D14</f>
        <v>211</v>
      </c>
      <c r="E16" s="114">
        <f>SUM('WE Category'!E389:E391)</f>
        <v>18641.768500000002</v>
      </c>
      <c r="F16" s="111">
        <f t="shared" si="0"/>
        <v>0.0964301840201471</v>
      </c>
      <c r="G16" s="114">
        <f>SUM('WE Category'!E392:E395)</f>
        <v>7267.961300000001</v>
      </c>
      <c r="H16" s="111">
        <f t="shared" si="1"/>
        <v>0.0375957273372592</v>
      </c>
      <c r="I16" s="114">
        <f>SUM('WE Category'!E396:E407)</f>
        <v>53895.634600000005</v>
      </c>
      <c r="J16" s="111">
        <f t="shared" si="2"/>
        <v>0.2787914656466529</v>
      </c>
      <c r="K16" s="114">
        <f>SUM('WE Category'!E408)</f>
        <v>962.2642</v>
      </c>
      <c r="L16" s="112">
        <f t="shared" si="3"/>
        <v>0.004977602521026887</v>
      </c>
      <c r="M16" s="114">
        <v>0</v>
      </c>
      <c r="N16" s="111">
        <f t="shared" si="4"/>
        <v>0</v>
      </c>
      <c r="O16" s="55">
        <f>SUM('WE Category'!E409:E418)</f>
        <v>45478.46450000001</v>
      </c>
      <c r="P16" s="112">
        <f t="shared" si="5"/>
        <v>0.23525110832101187</v>
      </c>
      <c r="Q16" s="114">
        <f>SUM('WE Category'!E419:E426)</f>
        <v>27787.9693</v>
      </c>
      <c r="R16" s="111">
        <f t="shared" si="6"/>
        <v>0.1437416730684751</v>
      </c>
      <c r="S16" s="114">
        <f>SUM('WE Category'!E427:E434)</f>
        <v>39284.7484</v>
      </c>
      <c r="T16" s="111">
        <f t="shared" si="7"/>
        <v>0.2032122390854268</v>
      </c>
      <c r="U16" s="115">
        <f t="shared" si="8"/>
        <v>193318.81080000004</v>
      </c>
      <c r="V16" s="115">
        <f t="shared" si="9"/>
        <v>192356.54660000003</v>
      </c>
      <c r="W16" s="115">
        <f t="shared" si="10"/>
        <v>911.6424009478675</v>
      </c>
      <c r="X16" s="115">
        <f t="shared" si="11"/>
        <v>185088.58530000004</v>
      </c>
      <c r="Y16" s="115">
        <f t="shared" si="12"/>
        <v>877.197086729858</v>
      </c>
    </row>
    <row r="17" spans="1:25" ht="14.25">
      <c r="A17" s="62" t="s">
        <v>74</v>
      </c>
      <c r="B17" s="73" t="s">
        <v>75</v>
      </c>
      <c r="C17" s="82" t="s">
        <v>76</v>
      </c>
      <c r="D17" s="92">
        <f>'Acreage Information'!D15</f>
        <v>12142</v>
      </c>
      <c r="E17" s="118">
        <f>SUM('WE Category'!E436:E439)</f>
        <v>52305.674399999996</v>
      </c>
      <c r="F17" s="107">
        <f t="shared" si="0"/>
        <v>0.03402982305689618</v>
      </c>
      <c r="G17" s="118">
        <f>SUM('WE Category'!E440:E447)</f>
        <v>17354.1495</v>
      </c>
      <c r="H17" s="107">
        <f t="shared" si="1"/>
        <v>0.011290527147622886</v>
      </c>
      <c r="I17" s="118">
        <f>SUM('WE Category'!E448:E459)</f>
        <v>426637.0942</v>
      </c>
      <c r="J17" s="107">
        <f t="shared" si="2"/>
        <v>0.27756806487393937</v>
      </c>
      <c r="K17" s="118">
        <f>SUM('WE Category'!E460:E463)</f>
        <v>807820.5268000001</v>
      </c>
      <c r="L17" s="108">
        <f t="shared" si="3"/>
        <v>0.5255641936380934</v>
      </c>
      <c r="M17" s="118">
        <v>0</v>
      </c>
      <c r="N17" s="107">
        <f t="shared" si="4"/>
        <v>0</v>
      </c>
      <c r="O17" s="68">
        <f>SUM('WE Category'!E464:E474)</f>
        <v>90559.36300000001</v>
      </c>
      <c r="P17" s="108">
        <f t="shared" si="5"/>
        <v>0.058917490967963344</v>
      </c>
      <c r="Q17" s="118">
        <f>SUM('WE Category'!E475:E481)</f>
        <v>73034.07520000002</v>
      </c>
      <c r="R17" s="107">
        <f t="shared" si="6"/>
        <v>0.04751562205610431</v>
      </c>
      <c r="S17" s="118">
        <f>SUM('WE Category'!E482:E483)</f>
        <v>69343.08020000001</v>
      </c>
      <c r="T17" s="107">
        <f t="shared" si="7"/>
        <v>0.04511427825938062</v>
      </c>
      <c r="U17" s="119">
        <f t="shared" si="8"/>
        <v>1537053.9633</v>
      </c>
      <c r="V17" s="119">
        <f t="shared" si="9"/>
        <v>729233.4364999998</v>
      </c>
      <c r="W17" s="119">
        <f t="shared" si="10"/>
        <v>60.05875774172293</v>
      </c>
      <c r="X17" s="119">
        <f t="shared" si="11"/>
        <v>711879.2869999998</v>
      </c>
      <c r="Y17" s="119">
        <f t="shared" si="12"/>
        <v>58.629491599407</v>
      </c>
    </row>
    <row r="18" spans="1:25" ht="14.25">
      <c r="A18" s="59" t="s">
        <v>77</v>
      </c>
      <c r="B18" s="59" t="s">
        <v>78</v>
      </c>
      <c r="C18" s="79" t="s">
        <v>67</v>
      </c>
      <c r="D18" s="89">
        <f>'Acreage Information'!D16</f>
        <v>1668</v>
      </c>
      <c r="E18" s="110">
        <f>SUM('WE Category'!E485)</f>
        <v>3503.4855000000002</v>
      </c>
      <c r="F18" s="111">
        <f t="shared" si="0"/>
        <v>0.005560568398337178</v>
      </c>
      <c r="G18" s="110">
        <f>SUM('WE Category'!E486:E496)</f>
        <v>120621.80519999999</v>
      </c>
      <c r="H18" s="111">
        <f t="shared" si="1"/>
        <v>0.19144529016760678</v>
      </c>
      <c r="I18" s="110">
        <f>SUM('WE Category'!E497:E505)</f>
        <v>96735.07010000001</v>
      </c>
      <c r="J18" s="111">
        <f t="shared" si="2"/>
        <v>0.15353338091708718</v>
      </c>
      <c r="K18" s="110">
        <f>SUM('WE Category'!E506:E508)</f>
        <v>47211.8071</v>
      </c>
      <c r="L18" s="112">
        <f t="shared" si="3"/>
        <v>0.0749323730863595</v>
      </c>
      <c r="M18" s="110">
        <v>0</v>
      </c>
      <c r="N18" s="111">
        <f t="shared" si="4"/>
        <v>0</v>
      </c>
      <c r="O18" s="66">
        <f>SUM('WE Category'!E509:E515)</f>
        <v>47909.9956</v>
      </c>
      <c r="P18" s="112">
        <f t="shared" si="5"/>
        <v>0.0760405052333835</v>
      </c>
      <c r="Q18" s="110">
        <f>SUM('WE Category'!E516:E520)</f>
        <v>80879.6319</v>
      </c>
      <c r="R18" s="111">
        <f t="shared" si="6"/>
        <v>0.12836837064468612</v>
      </c>
      <c r="S18" s="110">
        <f>SUM('WE Category'!E521:E535)</f>
        <v>233197.08509999997</v>
      </c>
      <c r="T18" s="111">
        <f t="shared" si="7"/>
        <v>0.3701195115525397</v>
      </c>
      <c r="U18" s="113">
        <f t="shared" si="8"/>
        <v>630058.8805</v>
      </c>
      <c r="V18" s="113">
        <f t="shared" si="9"/>
        <v>582847.0734</v>
      </c>
      <c r="W18" s="113">
        <f t="shared" si="10"/>
        <v>349.4287010791367</v>
      </c>
      <c r="X18" s="113">
        <f t="shared" si="11"/>
        <v>462225.2682</v>
      </c>
      <c r="Y18" s="113">
        <f t="shared" si="12"/>
        <v>277.1134701438849</v>
      </c>
    </row>
    <row r="19" spans="1:25" ht="14.25">
      <c r="A19" s="62" t="s">
        <v>79</v>
      </c>
      <c r="B19" s="73" t="s">
        <v>80</v>
      </c>
      <c r="C19" s="82" t="s">
        <v>64</v>
      </c>
      <c r="D19" s="92">
        <f>'Acreage Information'!D17</f>
        <v>12000</v>
      </c>
      <c r="E19" s="118">
        <v>0</v>
      </c>
      <c r="F19" s="107">
        <f t="shared" si="0"/>
        <v>0</v>
      </c>
      <c r="G19" s="118">
        <f>SUM('WE Category'!E537:E541)</f>
        <v>66600.0008</v>
      </c>
      <c r="H19" s="107">
        <f t="shared" si="1"/>
        <v>0.3182035359203625</v>
      </c>
      <c r="I19" s="118">
        <f>SUM('WE Category'!E542:E548)</f>
        <v>90200.001</v>
      </c>
      <c r="J19" s="107">
        <f t="shared" si="2"/>
        <v>0.4309603440458252</v>
      </c>
      <c r="K19" s="118">
        <v>0</v>
      </c>
      <c r="L19" s="108">
        <f t="shared" si="3"/>
        <v>0</v>
      </c>
      <c r="M19" s="118">
        <f>'WE Category'!E549</f>
        <v>4000.0001</v>
      </c>
      <c r="N19" s="107">
        <f t="shared" si="4"/>
        <v>0.019111323726918088</v>
      </c>
      <c r="O19" s="68">
        <f>SUM('WE Category'!E550:E551)</f>
        <v>6699.999699999999</v>
      </c>
      <c r="P19" s="108">
        <f t="shared" si="5"/>
        <v>0.03201146500895189</v>
      </c>
      <c r="Q19" s="118">
        <f>SUM('WE Category'!E552:E554)</f>
        <v>27900.000699999997</v>
      </c>
      <c r="R19" s="107">
        <f t="shared" si="6"/>
        <v>0.1333014830071982</v>
      </c>
      <c r="S19" s="118">
        <f>SUM('WE Category'!E555:E559)</f>
        <v>13900</v>
      </c>
      <c r="T19" s="107">
        <f t="shared" si="7"/>
        <v>0.06641184829074415</v>
      </c>
      <c r="U19" s="119">
        <f t="shared" si="8"/>
        <v>209300.0023</v>
      </c>
      <c r="V19" s="119">
        <f t="shared" si="9"/>
        <v>209300.0023</v>
      </c>
      <c r="W19" s="119">
        <f t="shared" si="10"/>
        <v>17.44166685833333</v>
      </c>
      <c r="X19" s="119">
        <f t="shared" si="11"/>
        <v>142700.0015</v>
      </c>
      <c r="Y19" s="119">
        <f t="shared" si="12"/>
        <v>11.891666791666667</v>
      </c>
    </row>
    <row r="20" spans="1:25" ht="14.25">
      <c r="A20" s="59" t="s">
        <v>81</v>
      </c>
      <c r="B20" s="59" t="s">
        <v>82</v>
      </c>
      <c r="C20" s="79" t="s">
        <v>83</v>
      </c>
      <c r="D20" s="89">
        <f>'Acreage Information'!D18</f>
        <v>7936</v>
      </c>
      <c r="E20" s="110">
        <f>SUM('WE Category'!E561:E564)</f>
        <v>19604.2417</v>
      </c>
      <c r="F20" s="111">
        <f t="shared" si="0"/>
        <v>0.034810168930282034</v>
      </c>
      <c r="G20" s="110">
        <f>SUM('WE Category'!E565:E569)</f>
        <v>20911.7958</v>
      </c>
      <c r="H20" s="111">
        <f t="shared" si="1"/>
        <v>0.037131920508486814</v>
      </c>
      <c r="I20" s="110">
        <f>SUM('WE Category'!E570:E581)</f>
        <v>159708.90879999998</v>
      </c>
      <c r="J20" s="111">
        <f t="shared" si="2"/>
        <v>0.2835862860739473</v>
      </c>
      <c r="K20" s="110">
        <v>0</v>
      </c>
      <c r="L20" s="112">
        <f t="shared" si="3"/>
        <v>0</v>
      </c>
      <c r="M20" s="110">
        <f>SUM('WE Category'!E582:E583)</f>
        <v>220114.2856</v>
      </c>
      <c r="N20" s="111">
        <f t="shared" si="4"/>
        <v>0.3908447765008094</v>
      </c>
      <c r="O20" s="66">
        <f>SUM('WE Category'!E584:E593)</f>
        <v>58669.6732</v>
      </c>
      <c r="P20" s="112">
        <f t="shared" si="5"/>
        <v>0.10417649743506481</v>
      </c>
      <c r="Q20" s="110">
        <f>SUM('WE Category'!E594:E607)</f>
        <v>34783.3514</v>
      </c>
      <c r="R20" s="111">
        <f t="shared" si="6"/>
        <v>0.061762875439112866</v>
      </c>
      <c r="S20" s="110">
        <f>SUM('WE Category'!E608:E618)</f>
        <v>49383.456300000005</v>
      </c>
      <c r="T20" s="111">
        <f t="shared" si="7"/>
        <v>0.0876874751122968</v>
      </c>
      <c r="U20" s="113">
        <f t="shared" si="8"/>
        <v>563175.7128</v>
      </c>
      <c r="V20" s="113">
        <f t="shared" si="9"/>
        <v>563175.7128</v>
      </c>
      <c r="W20" s="113">
        <f t="shared" si="10"/>
        <v>70.96468155241935</v>
      </c>
      <c r="X20" s="113">
        <f t="shared" si="11"/>
        <v>542263.917</v>
      </c>
      <c r="Y20" s="113">
        <f t="shared" si="12"/>
        <v>68.32962663810484</v>
      </c>
    </row>
    <row r="21" spans="1:25" ht="14.25">
      <c r="A21" s="62" t="s">
        <v>84</v>
      </c>
      <c r="B21" s="62" t="s">
        <v>82</v>
      </c>
      <c r="C21" s="83" t="s">
        <v>83</v>
      </c>
      <c r="D21" s="93">
        <f>'Acreage Information'!D19</f>
        <v>166</v>
      </c>
      <c r="E21" s="120">
        <f>SUM('WE Category'!E620)</f>
        <v>4685.8109</v>
      </c>
      <c r="F21" s="107">
        <f t="shared" si="0"/>
        <v>0.2761708375931772</v>
      </c>
      <c r="G21" s="120">
        <v>0</v>
      </c>
      <c r="H21" s="107">
        <f t="shared" si="1"/>
        <v>0</v>
      </c>
      <c r="I21" s="120">
        <f>SUM('WE Category'!E621:E622)</f>
        <v>493.24279999999993</v>
      </c>
      <c r="J21" s="107">
        <f t="shared" si="2"/>
        <v>0.02907058780643579</v>
      </c>
      <c r="K21" s="120">
        <v>0</v>
      </c>
      <c r="L21" s="108">
        <f t="shared" si="3"/>
        <v>0</v>
      </c>
      <c r="M21" s="120">
        <v>0</v>
      </c>
      <c r="N21" s="107">
        <f t="shared" si="4"/>
        <v>0</v>
      </c>
      <c r="O21" s="69">
        <f>SUM('WE Category'!E623)</f>
        <v>7891.891900000002</v>
      </c>
      <c r="P21" s="108">
        <f t="shared" si="5"/>
        <v>0.46512982336052244</v>
      </c>
      <c r="Q21" s="120">
        <f>SUM('WE Category'!E624)</f>
        <v>443.42539999999997</v>
      </c>
      <c r="R21" s="107">
        <f t="shared" si="6"/>
        <v>0.026134465675533257</v>
      </c>
      <c r="S21" s="120">
        <f>SUM('WE Category'!E625)</f>
        <v>3452.7025000000003</v>
      </c>
      <c r="T21" s="107">
        <f t="shared" si="7"/>
        <v>0.2034942855643314</v>
      </c>
      <c r="U21" s="121">
        <f t="shared" si="8"/>
        <v>16967.073500000002</v>
      </c>
      <c r="V21" s="121">
        <f t="shared" si="9"/>
        <v>16967.073500000002</v>
      </c>
      <c r="W21" s="121">
        <f t="shared" si="10"/>
        <v>102.21128614457832</v>
      </c>
      <c r="X21" s="121">
        <f t="shared" si="11"/>
        <v>16967.073500000002</v>
      </c>
      <c r="Y21" s="121">
        <f t="shared" si="12"/>
        <v>102.21128614457832</v>
      </c>
    </row>
    <row r="22" spans="1:25" ht="14.25">
      <c r="A22" s="59" t="s">
        <v>85</v>
      </c>
      <c r="B22" s="59" t="s">
        <v>82</v>
      </c>
      <c r="C22" s="79" t="s">
        <v>86</v>
      </c>
      <c r="D22" s="89">
        <f>'Acreage Information'!D20</f>
        <v>5013</v>
      </c>
      <c r="E22" s="110">
        <f>SUM('WE Category'!E627:E629)</f>
        <v>3170.9230000000002</v>
      </c>
      <c r="F22" s="111">
        <f t="shared" si="0"/>
        <v>0.009329186243905652</v>
      </c>
      <c r="G22" s="110">
        <f>SUM('WE Category'!E630:E637)</f>
        <v>56442.4727</v>
      </c>
      <c r="H22" s="111">
        <f t="shared" si="1"/>
        <v>0.16605964253463748</v>
      </c>
      <c r="I22" s="110">
        <f>SUM('WE Category'!E638:E643)</f>
        <v>24120.559</v>
      </c>
      <c r="J22" s="111">
        <f t="shared" si="2"/>
        <v>0.07096520073748706</v>
      </c>
      <c r="K22" s="110">
        <v>0</v>
      </c>
      <c r="L22" s="112">
        <f t="shared" si="3"/>
        <v>0</v>
      </c>
      <c r="M22" s="110">
        <v>0</v>
      </c>
      <c r="N22" s="111">
        <f t="shared" si="4"/>
        <v>0</v>
      </c>
      <c r="O22" s="66">
        <f>SUM('WE Category'!E644:E655)</f>
        <v>54376.905699999996</v>
      </c>
      <c r="P22" s="112">
        <f t="shared" si="5"/>
        <v>0.15998252894901416</v>
      </c>
      <c r="Q22" s="110">
        <f>SUM('WE Category'!E656:E663)</f>
        <v>15556.7804</v>
      </c>
      <c r="R22" s="111">
        <f t="shared" si="6"/>
        <v>0.04576967075742333</v>
      </c>
      <c r="S22" s="110">
        <f>SUM('WE Category'!E664:E681)</f>
        <v>186225.13409999997</v>
      </c>
      <c r="T22" s="111">
        <f t="shared" si="7"/>
        <v>0.5478937707775323</v>
      </c>
      <c r="U22" s="113">
        <f t="shared" si="8"/>
        <v>339892.77489999996</v>
      </c>
      <c r="V22" s="113">
        <f t="shared" si="9"/>
        <v>339892.77489999996</v>
      </c>
      <c r="W22" s="113">
        <f t="shared" si="10"/>
        <v>67.80226908039097</v>
      </c>
      <c r="X22" s="113">
        <f t="shared" si="11"/>
        <v>283450.3022</v>
      </c>
      <c r="Y22" s="113">
        <f t="shared" si="12"/>
        <v>56.54304851386395</v>
      </c>
    </row>
    <row r="23" spans="1:25" ht="14.25">
      <c r="A23" s="62" t="s">
        <v>87</v>
      </c>
      <c r="B23" s="62" t="s">
        <v>240</v>
      </c>
      <c r="C23" s="83" t="s">
        <v>58</v>
      </c>
      <c r="D23" s="93">
        <f>'Acreage Information'!D21</f>
        <v>5937</v>
      </c>
      <c r="E23" s="120">
        <f>SUM('WE Category'!E683:E687)</f>
        <v>13948.4892</v>
      </c>
      <c r="F23" s="107">
        <f t="shared" si="0"/>
        <v>0.07597369590731369</v>
      </c>
      <c r="G23" s="120">
        <f>SUM('WE Category'!E688:E690)</f>
        <v>25774.3384</v>
      </c>
      <c r="H23" s="107">
        <f t="shared" si="1"/>
        <v>0.14038593855840661</v>
      </c>
      <c r="I23" s="120">
        <f>SUM('WE Category'!E691:E698)</f>
        <v>70505.4891</v>
      </c>
      <c r="J23" s="107">
        <f t="shared" si="2"/>
        <v>0.3840245715413982</v>
      </c>
      <c r="K23" s="120">
        <f>'WE Category'!E699</f>
        <v>16913</v>
      </c>
      <c r="L23" s="108">
        <f t="shared" si="3"/>
        <v>0.09212059460033825</v>
      </c>
      <c r="M23" s="120">
        <f>'WE Category'!E700</f>
        <v>3197.3786999999993</v>
      </c>
      <c r="N23" s="107">
        <f t="shared" si="4"/>
        <v>0.017415267959939484</v>
      </c>
      <c r="O23" s="69">
        <f>SUM('WE Category'!E701:E703)</f>
        <v>14295.7003</v>
      </c>
      <c r="P23" s="108">
        <f t="shared" si="5"/>
        <v>0.07786486205074404</v>
      </c>
      <c r="Q23" s="120">
        <f>SUM('WE Category'!E704:E707)</f>
        <v>19470.6094</v>
      </c>
      <c r="R23" s="107">
        <f t="shared" si="6"/>
        <v>0.10605121002536128</v>
      </c>
      <c r="S23" s="120">
        <f>SUM('WE Category'!E708:E711)</f>
        <v>19491.291400000002</v>
      </c>
      <c r="T23" s="107">
        <f t="shared" si="7"/>
        <v>0.10616385935649852</v>
      </c>
      <c r="U23" s="121">
        <f t="shared" si="8"/>
        <v>183596.2965</v>
      </c>
      <c r="V23" s="121">
        <f t="shared" si="9"/>
        <v>166683.2965</v>
      </c>
      <c r="W23" s="121">
        <f t="shared" si="10"/>
        <v>28.07534049183089</v>
      </c>
      <c r="X23" s="121">
        <f t="shared" si="11"/>
        <v>140908.9581</v>
      </c>
      <c r="Y23" s="121">
        <f t="shared" si="12"/>
        <v>23.73403370389085</v>
      </c>
    </row>
    <row r="24" spans="1:25" ht="14.25">
      <c r="A24" s="59" t="s">
        <v>88</v>
      </c>
      <c r="B24" s="59" t="s">
        <v>89</v>
      </c>
      <c r="C24" s="79" t="s">
        <v>90</v>
      </c>
      <c r="D24" s="89">
        <f>'Acreage Information'!D22</f>
        <v>16286</v>
      </c>
      <c r="E24" s="110">
        <f>SUM('WE Category'!E713:E714)</f>
        <v>8194.7447</v>
      </c>
      <c r="F24" s="111">
        <f t="shared" si="0"/>
        <v>0.020746472127317495</v>
      </c>
      <c r="G24" s="110">
        <f>SUM('WE Category'!E715:E722)</f>
        <v>68171.5073</v>
      </c>
      <c r="H24" s="111">
        <f t="shared" si="1"/>
        <v>0.17258844879898105</v>
      </c>
      <c r="I24" s="110">
        <f>SUM('WE Category'!E723:E733)</f>
        <v>160942.55849999998</v>
      </c>
      <c r="J24" s="111">
        <f t="shared" si="2"/>
        <v>0.407455073495995</v>
      </c>
      <c r="K24" s="110">
        <v>0</v>
      </c>
      <c r="L24" s="112">
        <f t="shared" si="3"/>
        <v>0</v>
      </c>
      <c r="M24" s="110">
        <v>0</v>
      </c>
      <c r="N24" s="111">
        <f t="shared" si="4"/>
        <v>0</v>
      </c>
      <c r="O24" s="66">
        <f>SUM('WE Category'!E734:E738)</f>
        <v>24834.4223</v>
      </c>
      <c r="P24" s="112">
        <f t="shared" si="5"/>
        <v>0.06287281287054398</v>
      </c>
      <c r="Q24" s="110">
        <f>SUM('WE Category'!E739:E743)</f>
        <v>33063.9716</v>
      </c>
      <c r="R24" s="111">
        <f t="shared" si="6"/>
        <v>0.08370739911126424</v>
      </c>
      <c r="S24" s="110">
        <f>SUM('WE Category'!E744:E757)</f>
        <v>99787.40719999999</v>
      </c>
      <c r="T24" s="111">
        <f t="shared" si="7"/>
        <v>0.25262979359589827</v>
      </c>
      <c r="U24" s="113">
        <f t="shared" si="8"/>
        <v>394994.61159999995</v>
      </c>
      <c r="V24" s="113">
        <f t="shared" si="9"/>
        <v>394994.61159999995</v>
      </c>
      <c r="W24" s="113">
        <f t="shared" si="10"/>
        <v>24.253629595971997</v>
      </c>
      <c r="X24" s="113">
        <f t="shared" si="11"/>
        <v>326823.10429999995</v>
      </c>
      <c r="Y24" s="113">
        <f t="shared" si="12"/>
        <v>20.067733286258132</v>
      </c>
    </row>
    <row r="25" spans="1:25" ht="14.25">
      <c r="A25" s="62" t="s">
        <v>91</v>
      </c>
      <c r="B25" s="62" t="s">
        <v>92</v>
      </c>
      <c r="C25" s="83" t="s">
        <v>64</v>
      </c>
      <c r="D25" s="93">
        <f>'Acreage Information'!D23</f>
        <v>16560</v>
      </c>
      <c r="E25" s="120">
        <f>SUM('WE Category'!E759)</f>
        <v>1000</v>
      </c>
      <c r="F25" s="107">
        <f t="shared" si="0"/>
        <v>0.0034530552000500933</v>
      </c>
      <c r="G25" s="120">
        <f>SUM('WE Category'!E760:E761)</f>
        <v>16000.000100000001</v>
      </c>
      <c r="H25" s="107">
        <f t="shared" si="1"/>
        <v>0.05524888354610702</v>
      </c>
      <c r="I25" s="120">
        <f>SUM('WE Category'!E762:E767)</f>
        <v>165000.0002</v>
      </c>
      <c r="J25" s="107">
        <f t="shared" si="2"/>
        <v>0.5697541086988764</v>
      </c>
      <c r="K25" s="120">
        <v>0</v>
      </c>
      <c r="L25" s="108">
        <f t="shared" si="3"/>
        <v>0</v>
      </c>
      <c r="M25" s="120">
        <v>0</v>
      </c>
      <c r="N25" s="107">
        <f t="shared" si="4"/>
        <v>0</v>
      </c>
      <c r="O25" s="69">
        <f>SUM('WE Category'!E768)</f>
        <v>2000.0001000000002</v>
      </c>
      <c r="P25" s="108">
        <f t="shared" si="5"/>
        <v>0.006906110745405708</v>
      </c>
      <c r="Q25" s="120">
        <f>SUM('WE Category'!E769:E772)</f>
        <v>63598.61370000001</v>
      </c>
      <c r="R25" s="107">
        <f t="shared" si="6"/>
        <v>0.21960952375276213</v>
      </c>
      <c r="S25" s="120">
        <f>SUM('WE Category'!E773:E775)</f>
        <v>41999.9999</v>
      </c>
      <c r="T25" s="107">
        <f t="shared" si="7"/>
        <v>0.14502831805679842</v>
      </c>
      <c r="U25" s="121">
        <f t="shared" si="8"/>
        <v>289598.61400000006</v>
      </c>
      <c r="V25" s="121">
        <f t="shared" si="9"/>
        <v>289598.61400000006</v>
      </c>
      <c r="W25" s="121">
        <f t="shared" si="10"/>
        <v>17.48783900966184</v>
      </c>
      <c r="X25" s="121">
        <f t="shared" si="11"/>
        <v>273598.61390000005</v>
      </c>
      <c r="Y25" s="121">
        <f t="shared" si="12"/>
        <v>16.521655428743966</v>
      </c>
    </row>
    <row r="26" spans="1:25" ht="14.25">
      <c r="A26" s="59" t="s">
        <v>93</v>
      </c>
      <c r="B26" s="59" t="s">
        <v>94</v>
      </c>
      <c r="C26" s="79" t="s">
        <v>95</v>
      </c>
      <c r="D26" s="89">
        <f>'Acreage Information'!D24</f>
        <v>4247</v>
      </c>
      <c r="E26" s="110">
        <f>SUM('WE Category'!E777)</f>
        <v>3829.9998</v>
      </c>
      <c r="F26" s="111">
        <f t="shared" si="0"/>
        <v>0.019936179320834947</v>
      </c>
      <c r="G26" s="110">
        <f>SUM('WE Category'!E778:E781)</f>
        <v>79076.0002</v>
      </c>
      <c r="H26" s="111">
        <f t="shared" si="1"/>
        <v>0.4116118543822326</v>
      </c>
      <c r="I26" s="110">
        <f>SUM('WE Category'!E782:E785)</f>
        <v>64677.99979999999</v>
      </c>
      <c r="J26" s="111">
        <f t="shared" si="2"/>
        <v>0.33666638889269046</v>
      </c>
      <c r="K26" s="110">
        <f>0</f>
        <v>0</v>
      </c>
      <c r="L26" s="112">
        <f t="shared" si="3"/>
        <v>0</v>
      </c>
      <c r="M26" s="110">
        <v>0</v>
      </c>
      <c r="N26" s="111">
        <f t="shared" si="4"/>
        <v>0</v>
      </c>
      <c r="O26" s="66">
        <f>SUM('WE Category'!E786:E787)</f>
        <v>11919.999800000001</v>
      </c>
      <c r="P26" s="112">
        <f t="shared" si="5"/>
        <v>0.06204680572492895</v>
      </c>
      <c r="Q26" s="110">
        <f>SUM('WE Category'!E788:E790)</f>
        <v>23739.289399999998</v>
      </c>
      <c r="R26" s="111">
        <f t="shared" si="6"/>
        <v>0.12356938776539785</v>
      </c>
      <c r="S26" s="110">
        <f>SUM('WE Category'!E791:E793)</f>
        <v>8869.7402</v>
      </c>
      <c r="T26" s="111">
        <f t="shared" si="7"/>
        <v>0.046169383913915195</v>
      </c>
      <c r="U26" s="113">
        <f t="shared" si="8"/>
        <v>192113.0292</v>
      </c>
      <c r="V26" s="113">
        <f t="shared" si="9"/>
        <v>192113.0292</v>
      </c>
      <c r="W26" s="113">
        <f t="shared" si="10"/>
        <v>45.234996279726865</v>
      </c>
      <c r="X26" s="113">
        <f t="shared" si="11"/>
        <v>113037.029</v>
      </c>
      <c r="Y26" s="113">
        <f t="shared" si="12"/>
        <v>26.615735578055098</v>
      </c>
    </row>
    <row r="27" spans="1:25" ht="14.25">
      <c r="A27" s="62" t="s">
        <v>96</v>
      </c>
      <c r="B27" s="62" t="s">
        <v>97</v>
      </c>
      <c r="C27" s="83" t="s">
        <v>98</v>
      </c>
      <c r="D27" s="93">
        <f>'Acreage Information'!D25</f>
        <v>33557</v>
      </c>
      <c r="E27" s="120">
        <f>SUM('WE Category'!E795:E797)</f>
        <v>9188</v>
      </c>
      <c r="F27" s="107">
        <f t="shared" si="0"/>
        <v>0.058046362988408796</v>
      </c>
      <c r="G27" s="120">
        <f>SUM('WE Category'!E798)</f>
        <v>50246</v>
      </c>
      <c r="H27" s="107">
        <f t="shared" si="1"/>
        <v>0.3174355196686535</v>
      </c>
      <c r="I27" s="120">
        <f>SUM('WE Category'!E799:E802)</f>
        <v>57757.82290000001</v>
      </c>
      <c r="J27" s="107">
        <f t="shared" si="2"/>
        <v>0.36489241983822707</v>
      </c>
      <c r="K27" s="120">
        <v>0</v>
      </c>
      <c r="L27" s="108">
        <f t="shared" si="3"/>
        <v>0</v>
      </c>
      <c r="M27" s="120">
        <v>0</v>
      </c>
      <c r="N27" s="107">
        <f t="shared" si="4"/>
        <v>0</v>
      </c>
      <c r="O27" s="69">
        <f>SUM('WE Category'!E803:E804)</f>
        <v>9416.301700000002</v>
      </c>
      <c r="P27" s="108">
        <f t="shared" si="5"/>
        <v>0.0594886881243547</v>
      </c>
      <c r="Q27" s="120">
        <f>SUM('WE Category'!E805:E808)</f>
        <v>7690.112999999999</v>
      </c>
      <c r="R27" s="107">
        <f t="shared" si="6"/>
        <v>0.048583270637775504</v>
      </c>
      <c r="S27" s="120">
        <f>SUM('WE Category'!E809)</f>
        <v>23989.0267</v>
      </c>
      <c r="T27" s="107">
        <f t="shared" si="7"/>
        <v>0.15155373874258057</v>
      </c>
      <c r="U27" s="121">
        <f t="shared" si="8"/>
        <v>158287.26429999998</v>
      </c>
      <c r="V27" s="121">
        <f t="shared" si="9"/>
        <v>158287.26429999998</v>
      </c>
      <c r="W27" s="121">
        <f t="shared" si="10"/>
        <v>4.716967079893911</v>
      </c>
      <c r="X27" s="121">
        <f t="shared" si="11"/>
        <v>108041.26429999998</v>
      </c>
      <c r="Y27" s="121">
        <f t="shared" si="12"/>
        <v>3.2196341836278566</v>
      </c>
    </row>
    <row r="28" spans="1:25" ht="14.25">
      <c r="A28" s="59" t="s">
        <v>99</v>
      </c>
      <c r="B28" s="72" t="s">
        <v>100</v>
      </c>
      <c r="C28" s="80" t="s">
        <v>101</v>
      </c>
      <c r="D28" s="90">
        <f>'Acreage Information'!D26</f>
        <v>1700</v>
      </c>
      <c r="E28" s="114">
        <f>SUM('WE Category'!E811)</f>
        <v>3620.0547999999994</v>
      </c>
      <c r="F28" s="111">
        <f t="shared" si="0"/>
        <v>0.04868562849855496</v>
      </c>
      <c r="G28" s="114">
        <f>SUM('WE Category'!E812:E814)</f>
        <v>12167.262200000001</v>
      </c>
      <c r="H28" s="111">
        <f t="shared" si="1"/>
        <v>0.16363586742214806</v>
      </c>
      <c r="I28" s="114">
        <f>SUM('WE Category'!E815:E822)</f>
        <v>34171.2885</v>
      </c>
      <c r="J28" s="111">
        <f t="shared" si="2"/>
        <v>0.4595650478075481</v>
      </c>
      <c r="K28" s="114">
        <f>SUM('WE Category'!E823)</f>
        <v>747.9452000000001</v>
      </c>
      <c r="L28" s="112">
        <f t="shared" si="3"/>
        <v>0.010059014063675887</v>
      </c>
      <c r="M28" s="114">
        <v>0</v>
      </c>
      <c r="N28" s="111">
        <f t="shared" si="4"/>
        <v>0</v>
      </c>
      <c r="O28" s="55">
        <f>SUM('WE Category'!E824:E826)</f>
        <v>5487.671</v>
      </c>
      <c r="P28" s="112">
        <f t="shared" si="5"/>
        <v>0.07380294674773809</v>
      </c>
      <c r="Q28" s="114">
        <f>SUM('WE Category'!E827:E829)</f>
        <v>17161.495</v>
      </c>
      <c r="R28" s="111">
        <f t="shared" si="6"/>
        <v>0.2308026304048791</v>
      </c>
      <c r="S28" s="114">
        <f>SUM('WE Category'!E830)</f>
        <v>1000</v>
      </c>
      <c r="T28" s="111">
        <f t="shared" si="7"/>
        <v>0.013448865055455783</v>
      </c>
      <c r="U28" s="115">
        <f t="shared" si="8"/>
        <v>74355.7167</v>
      </c>
      <c r="V28" s="115">
        <f t="shared" si="9"/>
        <v>73607.7715</v>
      </c>
      <c r="W28" s="115">
        <f t="shared" si="10"/>
        <v>43.29868911764706</v>
      </c>
      <c r="X28" s="115">
        <f t="shared" si="11"/>
        <v>61440.509300000005</v>
      </c>
      <c r="Y28" s="115">
        <f t="shared" si="12"/>
        <v>36.141476058823535</v>
      </c>
    </row>
    <row r="29" spans="1:25" ht="14.25">
      <c r="A29" s="62" t="s">
        <v>102</v>
      </c>
      <c r="B29" s="73" t="s">
        <v>103</v>
      </c>
      <c r="C29" s="82" t="s">
        <v>104</v>
      </c>
      <c r="D29" s="92">
        <f>'Acreage Information'!D27</f>
        <v>232</v>
      </c>
      <c r="E29" s="118">
        <v>0</v>
      </c>
      <c r="F29" s="107">
        <f t="shared" si="0"/>
        <v>0</v>
      </c>
      <c r="G29" s="118">
        <f>SUM('WE Category'!E832:E835)</f>
        <v>97869.0659</v>
      </c>
      <c r="H29" s="107">
        <f t="shared" si="1"/>
        <v>0.7678340654876634</v>
      </c>
      <c r="I29" s="118">
        <f>SUM('WE Category'!E836:E838)</f>
        <v>13407.999600000001</v>
      </c>
      <c r="J29" s="107">
        <f t="shared" si="2"/>
        <v>0.10519277718910941</v>
      </c>
      <c r="K29" s="118">
        <v>0</v>
      </c>
      <c r="L29" s="108">
        <f t="shared" si="3"/>
        <v>0</v>
      </c>
      <c r="M29" s="118">
        <v>0</v>
      </c>
      <c r="N29" s="107">
        <f t="shared" si="4"/>
        <v>0</v>
      </c>
      <c r="O29" s="68">
        <v>0</v>
      </c>
      <c r="P29" s="108">
        <f t="shared" si="5"/>
        <v>0</v>
      </c>
      <c r="Q29" s="118">
        <f>SUM('WE Category'!E839:E840)</f>
        <v>16184.1534</v>
      </c>
      <c r="R29" s="107">
        <f t="shared" si="6"/>
        <v>0.1269731573232272</v>
      </c>
      <c r="S29" s="118">
        <v>0</v>
      </c>
      <c r="T29" s="107">
        <f t="shared" si="7"/>
        <v>0</v>
      </c>
      <c r="U29" s="119">
        <f t="shared" si="8"/>
        <v>127461.21889999999</v>
      </c>
      <c r="V29" s="119">
        <f t="shared" si="9"/>
        <v>127461.21889999999</v>
      </c>
      <c r="W29" s="119">
        <f t="shared" si="10"/>
        <v>549.4018056034482</v>
      </c>
      <c r="X29" s="119">
        <f t="shared" si="11"/>
        <v>29592.15299999999</v>
      </c>
      <c r="Y29" s="119">
        <f t="shared" si="12"/>
        <v>127.55238362068961</v>
      </c>
    </row>
    <row r="30" spans="1:25" ht="14.25">
      <c r="A30" s="59" t="s">
        <v>105</v>
      </c>
      <c r="B30" s="59" t="s">
        <v>106</v>
      </c>
      <c r="C30" s="79" t="s">
        <v>67</v>
      </c>
      <c r="D30" s="89">
        <f>'Acreage Information'!D28</f>
        <v>940</v>
      </c>
      <c r="E30" s="110">
        <f>SUM('WE Category'!E842)</f>
        <v>260.00030000000004</v>
      </c>
      <c r="F30" s="111">
        <f t="shared" si="0"/>
        <v>0.0054167858227961605</v>
      </c>
      <c r="G30" s="110">
        <f>SUM('WE Category'!E843)</f>
        <v>3214.9999000000003</v>
      </c>
      <c r="H30" s="111">
        <f t="shared" si="1"/>
        <v>0.06698056070939562</v>
      </c>
      <c r="I30" s="110">
        <f>SUM('WE Category'!E844:E846)</f>
        <v>10057.9994</v>
      </c>
      <c r="J30" s="111">
        <f t="shared" si="2"/>
        <v>0.20954602189156046</v>
      </c>
      <c r="K30" s="110">
        <f>0</f>
        <v>0</v>
      </c>
      <c r="L30" s="112">
        <f t="shared" si="3"/>
        <v>0</v>
      </c>
      <c r="M30" s="110">
        <v>0</v>
      </c>
      <c r="N30" s="111">
        <f t="shared" si="4"/>
        <v>0</v>
      </c>
      <c r="O30" s="66">
        <f>SUM('WE Category'!E847:E848)</f>
        <v>5610.0001999999995</v>
      </c>
      <c r="P30" s="112">
        <f t="shared" si="5"/>
        <v>0.11687744033081354</v>
      </c>
      <c r="Q30" s="110">
        <f>SUM('WE Category'!E849:E851)</f>
        <v>4094.9999</v>
      </c>
      <c r="R30" s="111">
        <f t="shared" si="6"/>
        <v>0.08531427618611091</v>
      </c>
      <c r="S30" s="110">
        <f>SUM('WE Category'!E852:E854)</f>
        <v>24760.9998</v>
      </c>
      <c r="T30" s="111">
        <f t="shared" si="7"/>
        <v>0.5158649150593232</v>
      </c>
      <c r="U30" s="113">
        <f t="shared" si="8"/>
        <v>47998.999500000005</v>
      </c>
      <c r="V30" s="113">
        <f t="shared" si="9"/>
        <v>47998.999500000005</v>
      </c>
      <c r="W30" s="113">
        <f t="shared" si="10"/>
        <v>51.06276542553192</v>
      </c>
      <c r="X30" s="113">
        <f t="shared" si="11"/>
        <v>44783.9996</v>
      </c>
      <c r="Y30" s="113">
        <f t="shared" si="12"/>
        <v>47.64255276595745</v>
      </c>
    </row>
    <row r="31" spans="1:25" ht="14.25">
      <c r="A31" s="62" t="s">
        <v>107</v>
      </c>
      <c r="B31" s="62" t="s">
        <v>108</v>
      </c>
      <c r="C31" s="83" t="s">
        <v>58</v>
      </c>
      <c r="D31" s="93">
        <f>'Acreage Information'!D29</f>
        <v>8678</v>
      </c>
      <c r="E31" s="120">
        <f>SUM('WE Category'!E856)</f>
        <v>14999.9999</v>
      </c>
      <c r="F31" s="107">
        <f t="shared" si="0"/>
        <v>0.06805993997754833</v>
      </c>
      <c r="G31" s="120">
        <f>SUM('WE Category'!E857:E858)</f>
        <v>63409.09109999999</v>
      </c>
      <c r="H31" s="107">
        <f t="shared" si="1"/>
        <v>0.2877079308711791</v>
      </c>
      <c r="I31" s="120">
        <f>SUM('WE Category'!E859:E863)</f>
        <v>99315.15849999998</v>
      </c>
      <c r="J31" s="107">
        <f t="shared" si="2"/>
        <v>0.45062558476221704</v>
      </c>
      <c r="K31" s="120">
        <v>0</v>
      </c>
      <c r="L31" s="108">
        <f t="shared" si="3"/>
        <v>0</v>
      </c>
      <c r="M31" s="120">
        <v>0</v>
      </c>
      <c r="N31" s="107">
        <f t="shared" si="4"/>
        <v>0</v>
      </c>
      <c r="O31" s="69">
        <v>0</v>
      </c>
      <c r="P31" s="108">
        <f t="shared" si="5"/>
        <v>0</v>
      </c>
      <c r="Q31" s="120">
        <f>SUM('WE Category'!E864:E865)</f>
        <v>30250.5356</v>
      </c>
      <c r="R31" s="107">
        <f t="shared" si="6"/>
        <v>0.13725664339669022</v>
      </c>
      <c r="S31" s="120">
        <f>SUM('WE Category'!E866:E867)</f>
        <v>12419.178</v>
      </c>
      <c r="T31" s="107">
        <f t="shared" si="7"/>
        <v>0.05634990099236525</v>
      </c>
      <c r="U31" s="121">
        <f t="shared" si="8"/>
        <v>220393.9631</v>
      </c>
      <c r="V31" s="121">
        <f t="shared" si="9"/>
        <v>220393.9631</v>
      </c>
      <c r="W31" s="121">
        <f t="shared" si="10"/>
        <v>25.396861385111777</v>
      </c>
      <c r="X31" s="121">
        <f t="shared" si="11"/>
        <v>156984.872</v>
      </c>
      <c r="Y31" s="121">
        <f t="shared" si="12"/>
        <v>18.08998294537912</v>
      </c>
    </row>
    <row r="32" spans="1:25" ht="14.25">
      <c r="A32" s="59" t="s">
        <v>109</v>
      </c>
      <c r="B32" s="72" t="s">
        <v>110</v>
      </c>
      <c r="C32" s="80" t="s">
        <v>101</v>
      </c>
      <c r="D32" s="90">
        <f>'Acreage Information'!D30</f>
        <v>6385</v>
      </c>
      <c r="E32" s="114">
        <f>SUM('WE Category'!E869)</f>
        <v>5000</v>
      </c>
      <c r="F32" s="111">
        <f t="shared" si="0"/>
        <v>0.020420242530550747</v>
      </c>
      <c r="G32" s="114">
        <f>SUM('WE Category'!E870:E875)</f>
        <v>49499.28540000001</v>
      </c>
      <c r="H32" s="111">
        <f t="shared" si="1"/>
        <v>0.20215748259139</v>
      </c>
      <c r="I32" s="114">
        <f>SUM('WE Category'!E876:E883)</f>
        <v>131037.5522</v>
      </c>
      <c r="J32" s="111">
        <f t="shared" si="2"/>
        <v>0.5351637193067408</v>
      </c>
      <c r="K32" s="114">
        <f>'WE Category'!E884</f>
        <v>1495.8905</v>
      </c>
      <c r="L32" s="112">
        <f t="shared" si="3"/>
        <v>0.006109289361829365</v>
      </c>
      <c r="M32" s="114">
        <f>'WE Category'!E885</f>
        <v>20000</v>
      </c>
      <c r="N32" s="111">
        <f t="shared" si="4"/>
        <v>0.08168097012220299</v>
      </c>
      <c r="O32" s="55">
        <f>SUM('WE Category'!E886:E889)</f>
        <v>7987.671</v>
      </c>
      <c r="P32" s="112">
        <f t="shared" si="5"/>
        <v>0.03262203581484937</v>
      </c>
      <c r="Q32" s="114">
        <f>SUM('WE Category'!E890:E891)</f>
        <v>28834.675099999997</v>
      </c>
      <c r="R32" s="111">
        <f t="shared" si="6"/>
        <v>0.11776221176632652</v>
      </c>
      <c r="S32" s="114">
        <f>SUM('WE Category'!E892)</f>
        <v>1000</v>
      </c>
      <c r="T32" s="111">
        <f t="shared" si="7"/>
        <v>0.00408404850611015</v>
      </c>
      <c r="U32" s="115">
        <f t="shared" si="8"/>
        <v>244855.07420000003</v>
      </c>
      <c r="V32" s="115">
        <f t="shared" si="9"/>
        <v>243359.18370000002</v>
      </c>
      <c r="W32" s="115">
        <f t="shared" si="10"/>
        <v>38.11420261550509</v>
      </c>
      <c r="X32" s="115">
        <f t="shared" si="11"/>
        <v>193859.89830000003</v>
      </c>
      <c r="Y32" s="115">
        <f t="shared" si="12"/>
        <v>30.36176950665623</v>
      </c>
    </row>
    <row r="33" spans="1:25" ht="14.25">
      <c r="A33" s="62" t="s">
        <v>111</v>
      </c>
      <c r="B33" s="62" t="s">
        <v>112</v>
      </c>
      <c r="C33" s="83" t="s">
        <v>56</v>
      </c>
      <c r="D33" s="93">
        <f>'Acreage Information'!D31</f>
        <v>1100</v>
      </c>
      <c r="E33" s="120">
        <f>SUM('WE Category'!E894:E895)</f>
        <v>4799.9997</v>
      </c>
      <c r="F33" s="107">
        <f t="shared" si="0"/>
        <v>0.01764010470470023</v>
      </c>
      <c r="G33" s="120">
        <v>0</v>
      </c>
      <c r="H33" s="107">
        <f t="shared" si="1"/>
        <v>0</v>
      </c>
      <c r="I33" s="120">
        <f>SUM('WE Category'!E896:E903)</f>
        <v>51397.7468</v>
      </c>
      <c r="J33" s="107">
        <f t="shared" si="2"/>
        <v>0.18888785245917225</v>
      </c>
      <c r="K33" s="120">
        <f>SUM('WE Category'!E904:E905)</f>
        <v>89799.99970000001</v>
      </c>
      <c r="L33" s="108">
        <f t="shared" si="3"/>
        <v>0.3300169783739881</v>
      </c>
      <c r="M33" s="120">
        <f>SUM('WE Category'!E906:E907)</f>
        <v>3123.6263</v>
      </c>
      <c r="N33" s="107">
        <f t="shared" si="4"/>
        <v>0.011479395507119586</v>
      </c>
      <c r="O33" s="69">
        <f>SUM('WE Category'!E908:E912)</f>
        <v>17135.839700000004</v>
      </c>
      <c r="P33" s="108">
        <f t="shared" si="5"/>
        <v>0.06297458862569491</v>
      </c>
      <c r="Q33" s="120">
        <f>SUM('WE Category'!E913:E917)</f>
        <v>8749.9995</v>
      </c>
      <c r="R33" s="107">
        <f t="shared" si="6"/>
        <v>0.03215644104020978</v>
      </c>
      <c r="S33" s="120">
        <f>SUM('WE Category'!E918:E920)</f>
        <v>97099.99970000001</v>
      </c>
      <c r="T33" s="107">
        <f t="shared" si="7"/>
        <v>0.35684463928911514</v>
      </c>
      <c r="U33" s="121">
        <f t="shared" si="8"/>
        <v>272107.21140000003</v>
      </c>
      <c r="V33" s="121">
        <f t="shared" si="9"/>
        <v>182307.2117</v>
      </c>
      <c r="W33" s="121">
        <f t="shared" si="10"/>
        <v>165.73382881818182</v>
      </c>
      <c r="X33" s="121">
        <f t="shared" si="11"/>
        <v>182307.2117</v>
      </c>
      <c r="Y33" s="121">
        <f t="shared" si="12"/>
        <v>165.73382881818182</v>
      </c>
    </row>
    <row r="34" spans="1:25" ht="14.25">
      <c r="A34" s="59" t="s">
        <v>113</v>
      </c>
      <c r="B34" s="72" t="s">
        <v>114</v>
      </c>
      <c r="C34" s="80" t="s">
        <v>64</v>
      </c>
      <c r="D34" s="90">
        <f>'Acreage Information'!D32</f>
        <v>10760</v>
      </c>
      <c r="E34" s="114">
        <f>SUM('WE Category'!E922)</f>
        <v>2000.0003000000002</v>
      </c>
      <c r="F34" s="111">
        <f t="shared" si="0"/>
        <v>0.009067499814539054</v>
      </c>
      <c r="G34" s="114">
        <f>SUM('WE Category'!E923:E925)</f>
        <v>11591.999799999998</v>
      </c>
      <c r="H34" s="111">
        <f t="shared" si="1"/>
        <v>0.05255522013503534</v>
      </c>
      <c r="I34" s="114">
        <f>SUM('WE Category'!E926:E934)</f>
        <v>162246.99930000002</v>
      </c>
      <c r="J34" s="111">
        <f t="shared" si="2"/>
        <v>0.7355872076930529</v>
      </c>
      <c r="K34" s="114">
        <v>0</v>
      </c>
      <c r="L34" s="112">
        <f t="shared" si="3"/>
        <v>0</v>
      </c>
      <c r="M34" s="114">
        <v>0</v>
      </c>
      <c r="N34" s="111">
        <f t="shared" si="4"/>
        <v>0</v>
      </c>
      <c r="O34" s="55">
        <f>SUM('WE Category'!E935:E938)</f>
        <v>12795.000699999999</v>
      </c>
      <c r="P34" s="112">
        <f t="shared" si="5"/>
        <v>0.058009324535739835</v>
      </c>
      <c r="Q34" s="114">
        <f>SUM('WE Category'!E939:E941)</f>
        <v>25016.9998</v>
      </c>
      <c r="R34" s="111">
        <f t="shared" si="6"/>
        <v>0.11342080351029124</v>
      </c>
      <c r="S34" s="114">
        <f>SUM('WE Category'!E942:E945)</f>
        <v>6917.0002</v>
      </c>
      <c r="T34" s="111">
        <f t="shared" si="7"/>
        <v>0.03135994431134165</v>
      </c>
      <c r="U34" s="115">
        <f t="shared" si="8"/>
        <v>220568.00010000003</v>
      </c>
      <c r="V34" s="115">
        <f t="shared" si="9"/>
        <v>220568.00010000003</v>
      </c>
      <c r="W34" s="115">
        <f t="shared" si="10"/>
        <v>20.498884767657994</v>
      </c>
      <c r="X34" s="115">
        <f t="shared" si="11"/>
        <v>208976.00030000004</v>
      </c>
      <c r="Y34" s="115">
        <f t="shared" si="12"/>
        <v>19.42156136617101</v>
      </c>
    </row>
    <row r="35" spans="1:25" ht="14.25">
      <c r="A35" s="63" t="s">
        <v>46</v>
      </c>
      <c r="B35" s="74" t="s">
        <v>47</v>
      </c>
      <c r="C35" s="84" t="s">
        <v>64</v>
      </c>
      <c r="D35" s="94">
        <f>'Acreage Information'!D33</f>
        <v>612</v>
      </c>
      <c r="E35" s="122">
        <v>0</v>
      </c>
      <c r="F35" s="107">
        <f t="shared" si="0"/>
        <v>0</v>
      </c>
      <c r="G35" s="122">
        <f>SUM('WE Category'!E947:E951)</f>
        <v>16900.0009</v>
      </c>
      <c r="H35" s="107">
        <f t="shared" si="1"/>
        <v>0.10409609443319265</v>
      </c>
      <c r="I35" s="122">
        <f>SUM('WE Category'!E952:E960)</f>
        <v>90999.99910000002</v>
      </c>
      <c r="J35" s="107">
        <f t="shared" si="2"/>
        <v>0.5605173961697273</v>
      </c>
      <c r="K35" s="122">
        <v>0</v>
      </c>
      <c r="L35" s="108">
        <f t="shared" si="3"/>
        <v>0</v>
      </c>
      <c r="M35" s="122">
        <v>0</v>
      </c>
      <c r="N35" s="107">
        <f t="shared" si="4"/>
        <v>0</v>
      </c>
      <c r="O35" s="70">
        <f>SUM('WE Category'!E961:E963)</f>
        <v>6349.9992999999995</v>
      </c>
      <c r="P35" s="108">
        <f t="shared" si="5"/>
        <v>0.0391130231705199</v>
      </c>
      <c r="Q35" s="122">
        <f>SUM('WE Category'!E964:E966)</f>
        <v>39100.0008</v>
      </c>
      <c r="R35" s="107">
        <f t="shared" si="6"/>
        <v>0.24083770170773827</v>
      </c>
      <c r="S35" s="122">
        <f>SUM('WE Category'!E967:E968)</f>
        <v>8999.9996</v>
      </c>
      <c r="T35" s="107">
        <f t="shared" si="7"/>
        <v>0.05543578451882189</v>
      </c>
      <c r="U35" s="123">
        <f t="shared" si="8"/>
        <v>162349.99970000001</v>
      </c>
      <c r="V35" s="123">
        <f t="shared" si="9"/>
        <v>162349.99970000001</v>
      </c>
      <c r="W35" s="123">
        <f t="shared" si="10"/>
        <v>265.2777772875817</v>
      </c>
      <c r="X35" s="123">
        <f t="shared" si="11"/>
        <v>145449.9988</v>
      </c>
      <c r="Y35" s="123">
        <f t="shared" si="12"/>
        <v>237.66339673202614</v>
      </c>
    </row>
    <row r="36" spans="1:25" ht="14.25">
      <c r="A36" s="59" t="s">
        <v>115</v>
      </c>
      <c r="B36" s="75" t="s">
        <v>49</v>
      </c>
      <c r="C36" s="80" t="s">
        <v>64</v>
      </c>
      <c r="D36" s="90">
        <f>'Acreage Information'!D34</f>
        <v>35100</v>
      </c>
      <c r="E36" s="114">
        <f>SUM('WE Category'!E970:E972)</f>
        <v>500.0001</v>
      </c>
      <c r="F36" s="111">
        <f t="shared" si="0"/>
        <v>0.0021931560405586015</v>
      </c>
      <c r="G36" s="114">
        <f>SUM('WE Category'!E973:E976)</f>
        <v>204655.00010000003</v>
      </c>
      <c r="H36" s="111">
        <f t="shared" si="1"/>
        <v>0.8976805198635687</v>
      </c>
      <c r="I36" s="114">
        <v>0</v>
      </c>
      <c r="J36" s="111">
        <f t="shared" si="2"/>
        <v>0</v>
      </c>
      <c r="K36" s="114">
        <v>0</v>
      </c>
      <c r="L36" s="112">
        <f t="shared" si="3"/>
        <v>0</v>
      </c>
      <c r="M36" s="114">
        <v>0</v>
      </c>
      <c r="N36" s="111">
        <f t="shared" si="4"/>
        <v>0</v>
      </c>
      <c r="O36" s="55">
        <f>SUM('WE Category'!E977)</f>
        <v>999.9997999999999</v>
      </c>
      <c r="P36" s="112">
        <f t="shared" si="5"/>
        <v>0.004386310326592722</v>
      </c>
      <c r="Q36" s="114">
        <f>SUM('WE Category'!E978:E981)</f>
        <v>21826.9998</v>
      </c>
      <c r="R36" s="111">
        <f t="shared" si="6"/>
        <v>0.09574001376928004</v>
      </c>
      <c r="S36" s="114">
        <v>0</v>
      </c>
      <c r="T36" s="111">
        <f t="shared" si="7"/>
        <v>0</v>
      </c>
      <c r="U36" s="115">
        <f t="shared" si="8"/>
        <v>227981.99980000002</v>
      </c>
      <c r="V36" s="115">
        <f t="shared" si="9"/>
        <v>227981.99980000002</v>
      </c>
      <c r="W36" s="115">
        <f t="shared" si="10"/>
        <v>6.49521366951567</v>
      </c>
      <c r="X36" s="115">
        <f t="shared" si="11"/>
        <v>23326.999699999986</v>
      </c>
      <c r="Y36" s="115">
        <f t="shared" si="12"/>
        <v>0.6645868860398856</v>
      </c>
    </row>
    <row r="37" spans="1:25" ht="14.25">
      <c r="A37" s="62" t="s">
        <v>50</v>
      </c>
      <c r="B37" s="73" t="s">
        <v>51</v>
      </c>
      <c r="C37" s="82" t="s">
        <v>64</v>
      </c>
      <c r="D37" s="92">
        <f>'Acreage Information'!D35</f>
        <v>105221</v>
      </c>
      <c r="E37" s="118">
        <f>'WE Category'!E983</f>
        <v>1000</v>
      </c>
      <c r="F37" s="107">
        <f t="shared" si="0"/>
        <v>0.005483778990793468</v>
      </c>
      <c r="G37" s="118">
        <f>SUM('WE Category'!E984:E988)</f>
        <v>22999.999799999998</v>
      </c>
      <c r="H37" s="107">
        <f t="shared" si="1"/>
        <v>0.12612691569149395</v>
      </c>
      <c r="I37" s="118">
        <f>SUM('WE Category'!E989:E997)</f>
        <v>67449.99960000001</v>
      </c>
      <c r="J37" s="107">
        <f t="shared" si="2"/>
        <v>0.36988089073550784</v>
      </c>
      <c r="K37" s="118">
        <f>'WE Category'!E998</f>
        <v>24342</v>
      </c>
      <c r="L37" s="108">
        <f t="shared" si="3"/>
        <v>0.1334861481938946</v>
      </c>
      <c r="M37" s="118">
        <v>0</v>
      </c>
      <c r="N37" s="107">
        <f t="shared" si="4"/>
        <v>0</v>
      </c>
      <c r="O37" s="68">
        <f>SUM('WE Category'!E999:E1001)</f>
        <v>32664.0002</v>
      </c>
      <c r="P37" s="108">
        <f t="shared" si="5"/>
        <v>0.17912215805203363</v>
      </c>
      <c r="Q37" s="118">
        <f>SUM('WE Category'!E1002:E1003)</f>
        <v>15800.000000000002</v>
      </c>
      <c r="R37" s="107">
        <f t="shared" si="6"/>
        <v>0.0866437080545368</v>
      </c>
      <c r="S37" s="118">
        <f>SUM('WE Category'!E1004:E1007)</f>
        <v>18100.0001</v>
      </c>
      <c r="T37" s="107">
        <f t="shared" si="7"/>
        <v>0.09925640028173967</v>
      </c>
      <c r="U37" s="119">
        <f t="shared" si="8"/>
        <v>182355.99970000001</v>
      </c>
      <c r="V37" s="119">
        <f t="shared" si="9"/>
        <v>158013.99970000001</v>
      </c>
      <c r="W37" s="119">
        <f t="shared" si="10"/>
        <v>1.5017344417939387</v>
      </c>
      <c r="X37" s="119">
        <f t="shared" si="11"/>
        <v>135013.99990000002</v>
      </c>
      <c r="Y37" s="119">
        <f t="shared" si="12"/>
        <v>1.2831468993832031</v>
      </c>
    </row>
    <row r="38" spans="1:25" s="130" customFormat="1" ht="15" thickBot="1">
      <c r="A38" s="125" t="s">
        <v>116</v>
      </c>
      <c r="B38" s="125" t="s">
        <v>117</v>
      </c>
      <c r="C38" s="85" t="s">
        <v>64</v>
      </c>
      <c r="D38" s="95">
        <f>'Acreage Information'!D36</f>
        <v>14600</v>
      </c>
      <c r="E38" s="126">
        <f>'WE Category'!E1009</f>
        <v>1000.0002</v>
      </c>
      <c r="F38" s="127">
        <f t="shared" si="0"/>
        <v>0.006498656057075553</v>
      </c>
      <c r="G38" s="126">
        <f>SUM('WE Category'!E1010:E1012)</f>
        <v>5692.0001</v>
      </c>
      <c r="H38" s="127">
        <f t="shared" si="1"/>
        <v>0.03699034352867095</v>
      </c>
      <c r="I38" s="126">
        <f>SUM('WE Category'!E1013:E1023)</f>
        <v>105839.9998</v>
      </c>
      <c r="J38" s="127">
        <f t="shared" si="2"/>
        <v>0.6878176182176218</v>
      </c>
      <c r="K38" s="126">
        <v>0</v>
      </c>
      <c r="L38" s="128">
        <f t="shared" si="3"/>
        <v>0</v>
      </c>
      <c r="M38" s="126">
        <v>0</v>
      </c>
      <c r="N38" s="127">
        <f t="shared" si="4"/>
        <v>0</v>
      </c>
      <c r="O38" s="129">
        <f>SUM('WE Category'!E1024)</f>
        <v>5377.999699999999</v>
      </c>
      <c r="P38" s="128">
        <f t="shared" si="5"/>
        <v>0.03494976333540284</v>
      </c>
      <c r="Q38" s="126">
        <f>SUM('WE Category'!E1025:E1027)</f>
        <v>14218.000199999999</v>
      </c>
      <c r="R38" s="127">
        <f t="shared" si="6"/>
        <v>0.0923978746396565</v>
      </c>
      <c r="S38" s="126">
        <f>SUM('WE Category'!E1028:E1032)</f>
        <v>21750.0005</v>
      </c>
      <c r="T38" s="127">
        <f t="shared" si="7"/>
        <v>0.14134574422157245</v>
      </c>
      <c r="U38" s="124">
        <f t="shared" si="8"/>
        <v>153878.0005</v>
      </c>
      <c r="V38" s="124">
        <f t="shared" si="9"/>
        <v>153878.0005</v>
      </c>
      <c r="W38" s="124">
        <f t="shared" si="10"/>
        <v>10.539589075342466</v>
      </c>
      <c r="X38" s="124">
        <f t="shared" si="11"/>
        <v>148186.0004</v>
      </c>
      <c r="Y38" s="124">
        <f t="shared" si="12"/>
        <v>10.14972605479452</v>
      </c>
    </row>
    <row r="39" spans="1:21" ht="12.75">
      <c r="A39" s="7"/>
      <c r="B39" s="7"/>
      <c r="C39" s="7"/>
      <c r="D39" s="7"/>
      <c r="E39" s="7"/>
      <c r="F39" s="7"/>
      <c r="G39" s="7"/>
      <c r="H39" s="7"/>
      <c r="I39" s="7"/>
      <c r="J39" s="7"/>
      <c r="K39" s="7"/>
      <c r="L39" s="7"/>
      <c r="M39" s="7"/>
      <c r="N39" s="7"/>
      <c r="O39" s="7"/>
      <c r="P39" s="7"/>
      <c r="Q39" s="7"/>
      <c r="R39" s="7"/>
      <c r="S39" s="7"/>
      <c r="T39" s="7"/>
      <c r="U39" s="7"/>
    </row>
    <row r="40" spans="1:21" ht="15">
      <c r="A40" s="50" t="s">
        <v>249</v>
      </c>
      <c r="B40" s="51"/>
      <c r="C40" s="51"/>
      <c r="D40" s="51"/>
      <c r="E40" s="51"/>
      <c r="F40" s="49"/>
      <c r="G40" s="49"/>
      <c r="H40" s="49"/>
      <c r="I40" s="49"/>
      <c r="J40" s="49"/>
      <c r="K40" s="49"/>
      <c r="L40" s="49"/>
      <c r="M40" s="49"/>
      <c r="N40" s="49"/>
      <c r="O40" s="49"/>
      <c r="P40" s="49"/>
      <c r="Q40" s="49"/>
      <c r="R40" s="49"/>
      <c r="S40" s="51"/>
      <c r="T40" s="51"/>
      <c r="U40" s="7"/>
    </row>
    <row r="41" spans="1:21" ht="14.25">
      <c r="A41" s="175" t="s">
        <v>250</v>
      </c>
      <c r="B41" s="175"/>
      <c r="C41" s="175"/>
      <c r="D41" s="175"/>
      <c r="E41" s="175"/>
      <c r="F41" s="175"/>
      <c r="G41" s="175"/>
      <c r="H41" s="175"/>
      <c r="I41" s="175"/>
      <c r="J41" s="175"/>
      <c r="K41" s="175"/>
      <c r="L41" s="175"/>
      <c r="M41" s="175"/>
      <c r="N41" s="175"/>
      <c r="O41" s="175"/>
      <c r="P41" s="175"/>
      <c r="Q41" s="175"/>
      <c r="R41" s="175"/>
      <c r="S41" s="175"/>
      <c r="T41" s="175"/>
      <c r="U41" s="7"/>
    </row>
    <row r="42" spans="1:21" ht="15">
      <c r="A42" s="51" t="s">
        <v>251</v>
      </c>
      <c r="B42" s="51"/>
      <c r="C42" s="51"/>
      <c r="D42" s="52"/>
      <c r="E42" s="52"/>
      <c r="F42" s="51"/>
      <c r="G42" s="51"/>
      <c r="H42" s="51"/>
      <c r="I42" s="51"/>
      <c r="J42" s="51"/>
      <c r="K42" s="51"/>
      <c r="L42" s="51"/>
      <c r="M42" s="51"/>
      <c r="N42" s="51"/>
      <c r="O42" s="51"/>
      <c r="P42" s="51"/>
      <c r="Q42" s="51"/>
      <c r="R42" s="51"/>
      <c r="S42" s="50"/>
      <c r="T42" s="50"/>
      <c r="U42" s="7"/>
    </row>
    <row r="43" spans="1:25" ht="44.25" customHeight="1">
      <c r="A43" s="175" t="s">
        <v>254</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row>
    <row r="44" spans="1:25" ht="12.75">
      <c r="A44" s="175" t="s">
        <v>258</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row>
    <row r="45" spans="1:25" ht="12.75">
      <c r="A45" s="175" t="s">
        <v>252</v>
      </c>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row>
    <row r="46" spans="1:25" ht="12.75">
      <c r="A46" s="175" t="s">
        <v>253</v>
      </c>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row>
    <row r="47" spans="1:21" ht="15">
      <c r="A47" s="52"/>
      <c r="B47" s="52"/>
      <c r="C47" s="52"/>
      <c r="D47" s="52"/>
      <c r="E47" s="52"/>
      <c r="F47" s="52"/>
      <c r="G47" s="52"/>
      <c r="H47" s="52"/>
      <c r="I47" s="53"/>
      <c r="J47" s="54"/>
      <c r="K47" s="54"/>
      <c r="L47" s="51"/>
      <c r="M47" s="51"/>
      <c r="N47" s="51"/>
      <c r="O47" s="51"/>
      <c r="P47" s="51"/>
      <c r="Q47" s="51"/>
      <c r="R47" s="51"/>
      <c r="S47" s="50"/>
      <c r="T47" s="50"/>
      <c r="U47" s="7"/>
    </row>
    <row r="48" spans="1:21" ht="12.75">
      <c r="A48" s="7"/>
      <c r="B48" s="7"/>
      <c r="C48" s="7"/>
      <c r="D48" s="7"/>
      <c r="E48" s="7"/>
      <c r="F48" s="7"/>
      <c r="G48" s="7"/>
      <c r="H48" s="7"/>
      <c r="I48" s="7"/>
      <c r="J48" s="7"/>
      <c r="K48" s="7"/>
      <c r="L48" s="7"/>
      <c r="M48" s="7"/>
      <c r="N48" s="7"/>
      <c r="O48" s="7"/>
      <c r="P48" s="7"/>
      <c r="Q48" s="7"/>
      <c r="R48" s="7"/>
      <c r="S48" s="7"/>
      <c r="T48" s="7"/>
      <c r="U48" s="7"/>
    </row>
    <row r="49" spans="1:21" ht="12.75">
      <c r="A49" s="7"/>
      <c r="B49" s="7"/>
      <c r="C49" s="7"/>
      <c r="D49" s="7"/>
      <c r="E49" s="7"/>
      <c r="F49" s="7"/>
      <c r="G49" s="7"/>
      <c r="H49" s="7"/>
      <c r="I49" s="7"/>
      <c r="J49" s="7"/>
      <c r="K49" s="7"/>
      <c r="L49" s="7"/>
      <c r="M49" s="7"/>
      <c r="N49" s="7"/>
      <c r="O49" s="7"/>
      <c r="P49" s="7"/>
      <c r="Q49" s="7"/>
      <c r="R49" s="7"/>
      <c r="S49" s="7"/>
      <c r="T49" s="7"/>
      <c r="U49" s="7"/>
    </row>
    <row r="50" spans="1:21" ht="12.75">
      <c r="A50" s="7"/>
      <c r="B50" s="7"/>
      <c r="C50" s="7"/>
      <c r="D50" s="7"/>
      <c r="E50" s="7"/>
      <c r="F50" s="7"/>
      <c r="G50" s="7"/>
      <c r="H50" s="7"/>
      <c r="I50" s="7"/>
      <c r="J50" s="7"/>
      <c r="K50" s="7"/>
      <c r="L50" s="7"/>
      <c r="M50" s="7"/>
      <c r="N50" s="7"/>
      <c r="O50" s="7"/>
      <c r="P50" s="7"/>
      <c r="Q50" s="7"/>
      <c r="R50" s="7"/>
      <c r="S50" s="7"/>
      <c r="T50" s="7"/>
      <c r="U50" s="7"/>
    </row>
    <row r="51" spans="1:21" ht="12.75">
      <c r="A51" s="7"/>
      <c r="B51" s="7"/>
      <c r="C51" s="7"/>
      <c r="D51" s="7"/>
      <c r="E51" s="7"/>
      <c r="F51" s="7"/>
      <c r="G51" s="7"/>
      <c r="H51" s="7"/>
      <c r="I51" s="7"/>
      <c r="J51" s="7"/>
      <c r="K51" s="7"/>
      <c r="L51" s="7"/>
      <c r="M51" s="7"/>
      <c r="N51" s="7"/>
      <c r="O51" s="7"/>
      <c r="P51" s="7"/>
      <c r="Q51" s="7"/>
      <c r="R51" s="7"/>
      <c r="S51" s="7"/>
      <c r="T51" s="7"/>
      <c r="U51" s="7"/>
    </row>
    <row r="52" spans="1:21" ht="12.75">
      <c r="A52" s="7"/>
      <c r="B52" s="7"/>
      <c r="C52" s="7"/>
      <c r="D52" s="7"/>
      <c r="E52" s="7"/>
      <c r="F52" s="7"/>
      <c r="G52" s="7"/>
      <c r="H52" s="7"/>
      <c r="I52" s="7"/>
      <c r="J52" s="7"/>
      <c r="K52" s="7"/>
      <c r="L52" s="7"/>
      <c r="M52" s="7"/>
      <c r="N52" s="7"/>
      <c r="O52" s="7"/>
      <c r="P52" s="7"/>
      <c r="Q52" s="7"/>
      <c r="R52" s="7"/>
      <c r="S52" s="7"/>
      <c r="T52" s="7"/>
      <c r="U52" s="7"/>
    </row>
    <row r="53" spans="1:21" ht="12.75">
      <c r="A53" s="7"/>
      <c r="B53" s="7"/>
      <c r="C53" s="7"/>
      <c r="D53" s="7"/>
      <c r="E53" s="7"/>
      <c r="F53" s="7"/>
      <c r="G53" s="7"/>
      <c r="H53" s="7"/>
      <c r="I53" s="7"/>
      <c r="J53" s="7"/>
      <c r="K53" s="7"/>
      <c r="L53" s="7"/>
      <c r="M53" s="7"/>
      <c r="N53" s="7"/>
      <c r="O53" s="7"/>
      <c r="P53" s="7"/>
      <c r="Q53" s="7"/>
      <c r="R53" s="7"/>
      <c r="S53" s="7"/>
      <c r="T53" s="7"/>
      <c r="U53" s="7"/>
    </row>
    <row r="54" spans="1:21" ht="12.75">
      <c r="A54" s="7"/>
      <c r="B54" s="7"/>
      <c r="C54" s="7"/>
      <c r="D54" s="7"/>
      <c r="E54" s="7"/>
      <c r="F54" s="7"/>
      <c r="G54" s="7"/>
      <c r="H54" s="7"/>
      <c r="I54" s="7"/>
      <c r="J54" s="7"/>
      <c r="K54" s="7"/>
      <c r="L54" s="7"/>
      <c r="M54" s="7"/>
      <c r="N54" s="7"/>
      <c r="O54" s="7"/>
      <c r="P54" s="7"/>
      <c r="Q54" s="7"/>
      <c r="R54" s="7"/>
      <c r="S54" s="7"/>
      <c r="T54" s="7"/>
      <c r="U54" s="7"/>
    </row>
    <row r="55" spans="1:21" ht="12.75">
      <c r="A55" s="7"/>
      <c r="B55" s="7"/>
      <c r="C55" s="7"/>
      <c r="D55" s="7"/>
      <c r="E55" s="7"/>
      <c r="F55" s="7"/>
      <c r="G55" s="7"/>
      <c r="H55" s="7"/>
      <c r="I55" s="7"/>
      <c r="J55" s="7"/>
      <c r="K55" s="7"/>
      <c r="L55" s="7"/>
      <c r="M55" s="7"/>
      <c r="N55" s="7"/>
      <c r="O55" s="7"/>
      <c r="P55" s="7"/>
      <c r="Q55" s="7"/>
      <c r="R55" s="7"/>
      <c r="S55" s="7"/>
      <c r="T55" s="7"/>
      <c r="U55" s="7"/>
    </row>
    <row r="56" spans="1:21" ht="12.75">
      <c r="A56" s="7"/>
      <c r="B56" s="7"/>
      <c r="C56" s="7"/>
      <c r="D56" s="7"/>
      <c r="E56" s="7"/>
      <c r="F56" s="7"/>
      <c r="G56" s="7"/>
      <c r="H56" s="7"/>
      <c r="I56" s="7"/>
      <c r="J56" s="7"/>
      <c r="K56" s="7"/>
      <c r="L56" s="7"/>
      <c r="M56" s="7"/>
      <c r="N56" s="7"/>
      <c r="O56" s="7"/>
      <c r="P56" s="7"/>
      <c r="Q56" s="7"/>
      <c r="R56" s="7"/>
      <c r="S56" s="7"/>
      <c r="T56" s="7"/>
      <c r="U56" s="7"/>
    </row>
    <row r="57" spans="1:21" ht="12.75">
      <c r="A57" s="7"/>
      <c r="B57" s="7"/>
      <c r="C57" s="7"/>
      <c r="D57" s="7"/>
      <c r="E57" s="7"/>
      <c r="F57" s="7"/>
      <c r="G57" s="7"/>
      <c r="H57" s="7"/>
      <c r="I57" s="7"/>
      <c r="J57" s="7"/>
      <c r="K57" s="7"/>
      <c r="L57" s="7"/>
      <c r="M57" s="7"/>
      <c r="N57" s="7"/>
      <c r="O57" s="7"/>
      <c r="P57" s="7"/>
      <c r="Q57" s="7"/>
      <c r="R57" s="7"/>
      <c r="S57" s="7"/>
      <c r="T57" s="7"/>
      <c r="U57" s="7"/>
    </row>
    <row r="58" spans="1:21" ht="12.75">
      <c r="A58" s="7"/>
      <c r="B58" s="7"/>
      <c r="C58" s="7"/>
      <c r="D58" s="7"/>
      <c r="E58" s="7"/>
      <c r="F58" s="7"/>
      <c r="G58" s="7"/>
      <c r="H58" s="7"/>
      <c r="I58" s="7"/>
      <c r="J58" s="7"/>
      <c r="K58" s="7"/>
      <c r="L58" s="7"/>
      <c r="M58" s="7"/>
      <c r="N58" s="7"/>
      <c r="O58" s="7"/>
      <c r="P58" s="7"/>
      <c r="Q58" s="7"/>
      <c r="R58" s="7"/>
      <c r="S58" s="7"/>
      <c r="T58" s="7"/>
      <c r="U58" s="7"/>
    </row>
    <row r="59" spans="1:21" ht="12.75">
      <c r="A59" s="7"/>
      <c r="B59" s="7"/>
      <c r="C59" s="7"/>
      <c r="D59" s="7"/>
      <c r="E59" s="7"/>
      <c r="F59" s="7"/>
      <c r="G59" s="7"/>
      <c r="H59" s="7"/>
      <c r="I59" s="7"/>
      <c r="J59" s="7"/>
      <c r="K59" s="7"/>
      <c r="L59" s="7"/>
      <c r="M59" s="7"/>
      <c r="N59" s="7"/>
      <c r="O59" s="7"/>
      <c r="P59" s="7"/>
      <c r="Q59" s="7"/>
      <c r="R59" s="7"/>
      <c r="S59" s="7"/>
      <c r="T59" s="7"/>
      <c r="U59" s="7"/>
    </row>
    <row r="60" spans="1:21" ht="12.75">
      <c r="A60" s="7"/>
      <c r="B60" s="7"/>
      <c r="C60" s="7"/>
      <c r="D60" s="7"/>
      <c r="E60" s="7"/>
      <c r="F60" s="7"/>
      <c r="G60" s="7"/>
      <c r="H60" s="7"/>
      <c r="I60" s="7"/>
      <c r="J60" s="7"/>
      <c r="K60" s="7"/>
      <c r="L60" s="7"/>
      <c r="M60" s="7"/>
      <c r="N60" s="7"/>
      <c r="O60" s="7"/>
      <c r="P60" s="7"/>
      <c r="Q60" s="7"/>
      <c r="R60" s="7"/>
      <c r="S60" s="7"/>
      <c r="T60" s="7"/>
      <c r="U60" s="7"/>
    </row>
    <row r="61" spans="1:21" ht="12.75">
      <c r="A61" s="7"/>
      <c r="B61" s="7"/>
      <c r="C61" s="7"/>
      <c r="D61" s="7"/>
      <c r="E61" s="7"/>
      <c r="F61" s="7"/>
      <c r="G61" s="7"/>
      <c r="H61" s="7"/>
      <c r="I61" s="7"/>
      <c r="J61" s="7"/>
      <c r="K61" s="7"/>
      <c r="L61" s="7"/>
      <c r="M61" s="7"/>
      <c r="N61" s="7"/>
      <c r="O61" s="7"/>
      <c r="P61" s="7"/>
      <c r="Q61" s="7"/>
      <c r="R61" s="7"/>
      <c r="S61" s="7"/>
      <c r="T61" s="7"/>
      <c r="U61" s="7"/>
    </row>
    <row r="62" spans="1:21" ht="12.75">
      <c r="A62" s="7"/>
      <c r="B62" s="7"/>
      <c r="C62" s="7"/>
      <c r="D62" s="7"/>
      <c r="E62" s="7"/>
      <c r="F62" s="7"/>
      <c r="G62" s="7"/>
      <c r="H62" s="7"/>
      <c r="I62" s="7"/>
      <c r="J62" s="7"/>
      <c r="K62" s="7"/>
      <c r="L62" s="7"/>
      <c r="M62" s="7"/>
      <c r="N62" s="7"/>
      <c r="O62" s="7"/>
      <c r="P62" s="7"/>
      <c r="Q62" s="7"/>
      <c r="R62" s="7"/>
      <c r="S62" s="7"/>
      <c r="T62" s="7"/>
      <c r="U62" s="7"/>
    </row>
    <row r="63" spans="1:21" ht="12.75">
      <c r="A63" s="7"/>
      <c r="B63" s="7"/>
      <c r="C63" s="7"/>
      <c r="D63" s="7"/>
      <c r="E63" s="7"/>
      <c r="F63" s="7"/>
      <c r="G63" s="7"/>
      <c r="H63" s="7"/>
      <c r="I63" s="7"/>
      <c r="J63" s="7"/>
      <c r="K63" s="7"/>
      <c r="L63" s="7"/>
      <c r="M63" s="7"/>
      <c r="N63" s="7"/>
      <c r="O63" s="7"/>
      <c r="P63" s="7"/>
      <c r="Q63" s="7"/>
      <c r="R63" s="7"/>
      <c r="S63" s="7"/>
      <c r="T63" s="7"/>
      <c r="U63" s="7"/>
    </row>
    <row r="64" spans="1:21" ht="12.75">
      <c r="A64" s="7"/>
      <c r="B64" s="7"/>
      <c r="C64" s="7"/>
      <c r="D64" s="7"/>
      <c r="E64" s="7"/>
      <c r="F64" s="7"/>
      <c r="G64" s="7"/>
      <c r="H64" s="7"/>
      <c r="I64" s="7"/>
      <c r="J64" s="7"/>
      <c r="K64" s="7"/>
      <c r="L64" s="7"/>
      <c r="M64" s="7"/>
      <c r="N64" s="7"/>
      <c r="O64" s="7"/>
      <c r="P64" s="7"/>
      <c r="Q64" s="7"/>
      <c r="R64" s="7"/>
      <c r="S64" s="7"/>
      <c r="T64" s="7"/>
      <c r="U64" s="7"/>
    </row>
    <row r="65" spans="1:21" ht="12.75">
      <c r="A65" s="7"/>
      <c r="B65" s="7"/>
      <c r="C65" s="7"/>
      <c r="D65" s="7"/>
      <c r="E65" s="7"/>
      <c r="F65" s="7"/>
      <c r="G65" s="7"/>
      <c r="H65" s="7"/>
      <c r="I65" s="7"/>
      <c r="J65" s="7"/>
      <c r="K65" s="7"/>
      <c r="L65" s="7"/>
      <c r="M65" s="7"/>
      <c r="N65" s="7"/>
      <c r="O65" s="7"/>
      <c r="P65" s="7"/>
      <c r="Q65" s="7"/>
      <c r="R65" s="7"/>
      <c r="S65" s="7"/>
      <c r="T65" s="7"/>
      <c r="U65" s="7"/>
    </row>
    <row r="66" spans="1:21" ht="12.75">
      <c r="A66" s="7"/>
      <c r="B66" s="7"/>
      <c r="C66" s="7"/>
      <c r="D66" s="7"/>
      <c r="E66" s="7"/>
      <c r="F66" s="7"/>
      <c r="G66" s="7"/>
      <c r="H66" s="7"/>
      <c r="I66" s="7"/>
      <c r="J66" s="7"/>
      <c r="K66" s="7"/>
      <c r="L66" s="7"/>
      <c r="M66" s="7"/>
      <c r="N66" s="7"/>
      <c r="O66" s="7"/>
      <c r="P66" s="7"/>
      <c r="Q66" s="7"/>
      <c r="R66" s="7"/>
      <c r="S66" s="7"/>
      <c r="T66" s="7"/>
      <c r="U66" s="7"/>
    </row>
    <row r="67" spans="1:21" ht="12.75">
      <c r="A67" s="7"/>
      <c r="B67" s="7"/>
      <c r="C67" s="7"/>
      <c r="D67" s="7"/>
      <c r="E67" s="7"/>
      <c r="F67" s="7"/>
      <c r="G67" s="7"/>
      <c r="H67" s="7"/>
      <c r="I67" s="7"/>
      <c r="J67" s="7"/>
      <c r="K67" s="7"/>
      <c r="L67" s="7"/>
      <c r="M67" s="7"/>
      <c r="N67" s="7"/>
      <c r="O67" s="7"/>
      <c r="P67" s="7"/>
      <c r="Q67" s="7"/>
      <c r="R67" s="7"/>
      <c r="S67" s="7"/>
      <c r="T67" s="7"/>
      <c r="U67" s="7"/>
    </row>
    <row r="68" spans="1:21" ht="12.75">
      <c r="A68" s="7"/>
      <c r="B68" s="7"/>
      <c r="C68" s="7"/>
      <c r="D68" s="7"/>
      <c r="E68" s="7"/>
      <c r="F68" s="7"/>
      <c r="G68" s="7"/>
      <c r="H68" s="7"/>
      <c r="I68" s="7"/>
      <c r="J68" s="7"/>
      <c r="K68" s="7"/>
      <c r="L68" s="7"/>
      <c r="M68" s="7"/>
      <c r="N68" s="7"/>
      <c r="O68" s="7"/>
      <c r="P68" s="7"/>
      <c r="Q68" s="7"/>
      <c r="R68" s="7"/>
      <c r="S68" s="7"/>
      <c r="T68" s="7"/>
      <c r="U68" s="7"/>
    </row>
    <row r="69" spans="1:21" ht="12.75">
      <c r="A69" s="7"/>
      <c r="B69" s="7"/>
      <c r="C69" s="7"/>
      <c r="D69" s="7"/>
      <c r="E69" s="7"/>
      <c r="F69" s="7"/>
      <c r="G69" s="7"/>
      <c r="H69" s="7"/>
      <c r="I69" s="7"/>
      <c r="J69" s="7"/>
      <c r="K69" s="7"/>
      <c r="L69" s="7"/>
      <c r="M69" s="7"/>
      <c r="N69" s="7"/>
      <c r="O69" s="7"/>
      <c r="P69" s="7"/>
      <c r="Q69" s="7"/>
      <c r="R69" s="7"/>
      <c r="S69" s="7"/>
      <c r="T69" s="7"/>
      <c r="U69" s="7"/>
    </row>
    <row r="70" spans="1:21" ht="12.75">
      <c r="A70" s="7"/>
      <c r="B70" s="7"/>
      <c r="C70" s="7"/>
      <c r="D70" s="7"/>
      <c r="E70" s="7"/>
      <c r="F70" s="7"/>
      <c r="G70" s="7"/>
      <c r="H70" s="7"/>
      <c r="I70" s="7"/>
      <c r="J70" s="7"/>
      <c r="K70" s="7"/>
      <c r="L70" s="7"/>
      <c r="M70" s="7"/>
      <c r="N70" s="7"/>
      <c r="O70" s="7"/>
      <c r="P70" s="7"/>
      <c r="Q70" s="7"/>
      <c r="R70" s="7"/>
      <c r="S70" s="7"/>
      <c r="T70" s="7"/>
      <c r="U70" s="7"/>
    </row>
    <row r="71" spans="1:21" ht="12.75">
      <c r="A71" s="7"/>
      <c r="B71" s="7"/>
      <c r="C71" s="7"/>
      <c r="D71" s="7"/>
      <c r="E71" s="7"/>
      <c r="F71" s="7"/>
      <c r="G71" s="7"/>
      <c r="H71" s="7"/>
      <c r="I71" s="7"/>
      <c r="J71" s="7"/>
      <c r="K71" s="7"/>
      <c r="L71" s="7"/>
      <c r="M71" s="7"/>
      <c r="N71" s="7"/>
      <c r="O71" s="7"/>
      <c r="P71" s="7"/>
      <c r="Q71" s="7"/>
      <c r="R71" s="7"/>
      <c r="S71" s="7"/>
      <c r="T71" s="7"/>
      <c r="U71" s="7"/>
    </row>
    <row r="72" spans="1:21" ht="12.75">
      <c r="A72" s="7"/>
      <c r="B72" s="7"/>
      <c r="C72" s="7"/>
      <c r="D72" s="7"/>
      <c r="E72" s="7"/>
      <c r="F72" s="7"/>
      <c r="G72" s="7"/>
      <c r="H72" s="7"/>
      <c r="I72" s="7"/>
      <c r="J72" s="7"/>
      <c r="K72" s="7"/>
      <c r="L72" s="7"/>
      <c r="M72" s="7"/>
      <c r="N72" s="7"/>
      <c r="O72" s="7"/>
      <c r="P72" s="7"/>
      <c r="Q72" s="7"/>
      <c r="R72" s="7"/>
      <c r="S72" s="7"/>
      <c r="T72" s="7"/>
      <c r="U72" s="7"/>
    </row>
    <row r="73" spans="1:21" ht="12.75">
      <c r="A73" s="7"/>
      <c r="B73" s="7"/>
      <c r="C73" s="7"/>
      <c r="D73" s="7"/>
      <c r="E73" s="7"/>
      <c r="F73" s="7"/>
      <c r="G73" s="7"/>
      <c r="H73" s="7"/>
      <c r="I73" s="7"/>
      <c r="J73" s="7"/>
      <c r="K73" s="7"/>
      <c r="L73" s="7"/>
      <c r="M73" s="7"/>
      <c r="N73" s="7"/>
      <c r="O73" s="7"/>
      <c r="P73" s="7"/>
      <c r="Q73" s="7"/>
      <c r="R73" s="7"/>
      <c r="S73" s="7"/>
      <c r="T73" s="7"/>
      <c r="U73" s="7"/>
    </row>
    <row r="74" spans="1:21" ht="12.75">
      <c r="A74" s="7"/>
      <c r="B74" s="7"/>
      <c r="C74" s="7"/>
      <c r="D74" s="7"/>
      <c r="E74" s="7"/>
      <c r="F74" s="7"/>
      <c r="G74" s="7"/>
      <c r="H74" s="7"/>
      <c r="I74" s="7"/>
      <c r="J74" s="7"/>
      <c r="K74" s="7"/>
      <c r="L74" s="7"/>
      <c r="M74" s="7"/>
      <c r="N74" s="7"/>
      <c r="O74" s="7"/>
      <c r="P74" s="7"/>
      <c r="Q74" s="7"/>
      <c r="R74" s="7"/>
      <c r="S74" s="7"/>
      <c r="T74" s="7"/>
      <c r="U74" s="7"/>
    </row>
    <row r="75" spans="1:21" ht="12.75">
      <c r="A75" s="7"/>
      <c r="B75" s="7"/>
      <c r="C75" s="7"/>
      <c r="D75" s="7"/>
      <c r="E75" s="7"/>
      <c r="F75" s="7"/>
      <c r="G75" s="7"/>
      <c r="H75" s="7"/>
      <c r="I75" s="7"/>
      <c r="J75" s="7"/>
      <c r="K75" s="7"/>
      <c r="L75" s="7"/>
      <c r="M75" s="7"/>
      <c r="N75" s="7"/>
      <c r="O75" s="7"/>
      <c r="P75" s="7"/>
      <c r="Q75" s="7"/>
      <c r="R75" s="7"/>
      <c r="S75" s="7"/>
      <c r="T75" s="7"/>
      <c r="U75" s="7"/>
    </row>
    <row r="76" spans="1:21" ht="12.75">
      <c r="A76" s="7"/>
      <c r="B76" s="7"/>
      <c r="C76" s="7"/>
      <c r="D76" s="7"/>
      <c r="E76" s="7"/>
      <c r="F76" s="7"/>
      <c r="G76" s="7"/>
      <c r="H76" s="7"/>
      <c r="I76" s="7"/>
      <c r="J76" s="7"/>
      <c r="K76" s="7"/>
      <c r="L76" s="7"/>
      <c r="M76" s="7"/>
      <c r="N76" s="7"/>
      <c r="O76" s="7"/>
      <c r="P76" s="7"/>
      <c r="Q76" s="7"/>
      <c r="R76" s="7"/>
      <c r="S76" s="7"/>
      <c r="T76" s="7"/>
      <c r="U76" s="7"/>
    </row>
    <row r="77" spans="1:21" ht="12.75">
      <c r="A77" s="7"/>
      <c r="B77" s="7"/>
      <c r="C77" s="7"/>
      <c r="D77" s="7"/>
      <c r="E77" s="7"/>
      <c r="F77" s="7"/>
      <c r="G77" s="7"/>
      <c r="H77" s="7"/>
      <c r="I77" s="7"/>
      <c r="J77" s="7"/>
      <c r="K77" s="7"/>
      <c r="L77" s="7"/>
      <c r="M77" s="7"/>
      <c r="N77" s="7"/>
      <c r="O77" s="7"/>
      <c r="P77" s="7"/>
      <c r="Q77" s="7"/>
      <c r="R77" s="7"/>
      <c r="S77" s="7"/>
      <c r="T77" s="7"/>
      <c r="U77" s="7"/>
    </row>
  </sheetData>
  <mergeCells count="14">
    <mergeCell ref="E3:T3"/>
    <mergeCell ref="E4:F4"/>
    <mergeCell ref="G4:H4"/>
    <mergeCell ref="I4:J4"/>
    <mergeCell ref="K4:L4"/>
    <mergeCell ref="M4:N4"/>
    <mergeCell ref="O4:P4"/>
    <mergeCell ref="Q4:R4"/>
    <mergeCell ref="S4:T4"/>
    <mergeCell ref="A46:Y46"/>
    <mergeCell ref="A41:T41"/>
    <mergeCell ref="A43:Y43"/>
    <mergeCell ref="A44:Y44"/>
    <mergeCell ref="A45:Y45"/>
  </mergeCells>
  <printOptions horizontalCentered="1" verticalCentered="1"/>
  <pageMargins left="0.25" right="0.25" top="1" bottom="1" header="0.5" footer="0.5"/>
  <pageSetup fitToHeight="1" fitToWidth="1" horizontalDpi="600" verticalDpi="600" orientation="landscape" paperSize="3" scale="61" r:id="rId1"/>
  <ignoredErrors>
    <ignoredError sqref="E7" formulaRange="1"/>
  </ignoredErrors>
</worksheet>
</file>

<file path=xl/worksheets/sheet3.xml><?xml version="1.0" encoding="utf-8"?>
<worksheet xmlns="http://schemas.openxmlformats.org/spreadsheetml/2006/main" xmlns:r="http://schemas.openxmlformats.org/officeDocument/2006/relationships">
  <dimension ref="A1:H1034"/>
  <sheetViews>
    <sheetView workbookViewId="0" topLeftCell="A1">
      <selection activeCell="A72" sqref="A72"/>
    </sheetView>
  </sheetViews>
  <sheetFormatPr defaultColWidth="9.140625" defaultRowHeight="12.75"/>
  <cols>
    <col min="1" max="1" width="16.00390625" style="0" bestFit="1" customWidth="1"/>
    <col min="2" max="2" width="16.00390625" style="0" customWidth="1"/>
    <col min="3" max="3" width="26.8515625" style="0" customWidth="1"/>
    <col min="4" max="4" width="44.421875" style="0" customWidth="1"/>
    <col min="5" max="5" width="17.00390625" style="0" bestFit="1" customWidth="1"/>
    <col min="6" max="6" width="10.140625" style="0" bestFit="1" customWidth="1"/>
    <col min="8" max="8" width="10.140625" style="0" bestFit="1" customWidth="1"/>
  </cols>
  <sheetData>
    <row r="1" spans="1:5" ht="12.75">
      <c r="A1" s="15" t="s">
        <v>157</v>
      </c>
      <c r="B1" s="15" t="s">
        <v>210</v>
      </c>
      <c r="C1" s="15" t="s">
        <v>128</v>
      </c>
      <c r="D1" s="15" t="s">
        <v>160</v>
      </c>
      <c r="E1" s="17" t="s">
        <v>155</v>
      </c>
    </row>
    <row r="2" spans="1:5" ht="12.75">
      <c r="A2" s="1" t="s">
        <v>161</v>
      </c>
      <c r="B2" s="45" t="s">
        <v>56</v>
      </c>
      <c r="C2" s="1" t="s">
        <v>154</v>
      </c>
      <c r="D2" s="1" t="s">
        <v>176</v>
      </c>
      <c r="E2" s="6">
        <v>2500.0001</v>
      </c>
    </row>
    <row r="3" spans="1:5" ht="12.75">
      <c r="A3" s="1" t="s">
        <v>161</v>
      </c>
      <c r="B3" s="45" t="s">
        <v>56</v>
      </c>
      <c r="C3" s="1" t="s">
        <v>142</v>
      </c>
      <c r="D3" s="1" t="s">
        <v>169</v>
      </c>
      <c r="E3" s="6">
        <v>999.9998</v>
      </c>
    </row>
    <row r="4" spans="1:5" ht="12.75">
      <c r="A4" s="1" t="s">
        <v>161</v>
      </c>
      <c r="B4" s="45" t="s">
        <v>56</v>
      </c>
      <c r="C4" s="1" t="s">
        <v>142</v>
      </c>
      <c r="D4" s="1" t="s">
        <v>170</v>
      </c>
      <c r="E4" s="6">
        <v>999.9998</v>
      </c>
    </row>
    <row r="5" spans="1:5" ht="12.75">
      <c r="A5" s="1" t="s">
        <v>161</v>
      </c>
      <c r="B5" s="45" t="s">
        <v>56</v>
      </c>
      <c r="C5" s="1" t="s">
        <v>142</v>
      </c>
      <c r="D5" s="1" t="s">
        <v>171</v>
      </c>
      <c r="E5" s="6">
        <v>2299.9997999999996</v>
      </c>
    </row>
    <row r="6" spans="1:5" ht="12.75">
      <c r="A6" s="1" t="s">
        <v>161</v>
      </c>
      <c r="B6" s="45" t="s">
        <v>56</v>
      </c>
      <c r="C6" s="1" t="s">
        <v>142</v>
      </c>
      <c r="D6" s="1" t="s">
        <v>172</v>
      </c>
      <c r="E6" s="6">
        <v>62100.00039999999</v>
      </c>
    </row>
    <row r="7" spans="1:5" ht="12.75">
      <c r="A7" s="1" t="s">
        <v>161</v>
      </c>
      <c r="B7" s="45" t="s">
        <v>56</v>
      </c>
      <c r="C7" s="1" t="s">
        <v>151</v>
      </c>
      <c r="D7" s="1" t="s">
        <v>174</v>
      </c>
      <c r="E7" s="6">
        <v>40200.00020000001</v>
      </c>
    </row>
    <row r="8" spans="1:5" ht="12.75">
      <c r="A8" s="1" t="s">
        <v>161</v>
      </c>
      <c r="B8" s="45" t="s">
        <v>56</v>
      </c>
      <c r="C8" s="1" t="s">
        <v>151</v>
      </c>
      <c r="D8" s="1" t="s">
        <v>177</v>
      </c>
      <c r="E8" s="6">
        <v>2188.9999</v>
      </c>
    </row>
    <row r="9" spans="1:5" ht="12.75">
      <c r="A9" s="1" t="s">
        <v>161</v>
      </c>
      <c r="B9" s="45" t="s">
        <v>56</v>
      </c>
      <c r="C9" s="1" t="s">
        <v>164</v>
      </c>
      <c r="D9" s="1" t="s">
        <v>166</v>
      </c>
      <c r="E9" s="6">
        <v>2500.0002</v>
      </c>
    </row>
    <row r="10" spans="1:5" ht="12.75">
      <c r="A10" s="1" t="s">
        <v>161</v>
      </c>
      <c r="B10" s="45" t="s">
        <v>56</v>
      </c>
      <c r="C10" s="1" t="s">
        <v>164</v>
      </c>
      <c r="D10" s="1" t="s">
        <v>167</v>
      </c>
      <c r="E10" s="6">
        <v>1799.9997999999998</v>
      </c>
    </row>
    <row r="11" spans="1:5" ht="12.75">
      <c r="A11" s="1" t="s">
        <v>161</v>
      </c>
      <c r="B11" s="45" t="s">
        <v>56</v>
      </c>
      <c r="C11" s="1" t="s">
        <v>153</v>
      </c>
      <c r="D11" s="1" t="s">
        <v>165</v>
      </c>
      <c r="E11" s="6">
        <v>23499.999799999998</v>
      </c>
    </row>
    <row r="12" spans="1:5" ht="12.75">
      <c r="A12" s="1" t="s">
        <v>161</v>
      </c>
      <c r="B12" s="45" t="s">
        <v>56</v>
      </c>
      <c r="C12" s="1" t="s">
        <v>153</v>
      </c>
      <c r="D12" s="1" t="s">
        <v>163</v>
      </c>
      <c r="E12" s="6">
        <v>500</v>
      </c>
    </row>
    <row r="13" spans="1:5" ht="12.75">
      <c r="A13" s="1" t="s">
        <v>161</v>
      </c>
      <c r="B13" s="45" t="s">
        <v>56</v>
      </c>
      <c r="C13" s="1" t="s">
        <v>153</v>
      </c>
      <c r="D13" s="1" t="s">
        <v>162</v>
      </c>
      <c r="E13" s="6">
        <v>3457.1426</v>
      </c>
    </row>
    <row r="14" spans="1:5" ht="12.75">
      <c r="A14" s="1" t="s">
        <v>161</v>
      </c>
      <c r="B14" s="45" t="s">
        <v>56</v>
      </c>
      <c r="C14" s="1" t="s">
        <v>150</v>
      </c>
      <c r="D14" s="1" t="s">
        <v>168</v>
      </c>
      <c r="E14" s="6">
        <v>1500.0004</v>
      </c>
    </row>
    <row r="15" spans="1:5" ht="12.75">
      <c r="A15" s="13" t="s">
        <v>7</v>
      </c>
      <c r="B15" s="46" t="s">
        <v>56</v>
      </c>
      <c r="C15" s="13"/>
      <c r="D15" s="14"/>
      <c r="E15" s="10">
        <v>144546.14279999997</v>
      </c>
    </row>
    <row r="16" spans="1:5" ht="12.75">
      <c r="A16" s="1" t="s">
        <v>178</v>
      </c>
      <c r="B16" s="45" t="s">
        <v>58</v>
      </c>
      <c r="C16" s="1" t="s">
        <v>154</v>
      </c>
      <c r="D16" s="1" t="s">
        <v>176</v>
      </c>
      <c r="E16" s="6">
        <v>570.3534</v>
      </c>
    </row>
    <row r="17" spans="1:5" ht="12.75">
      <c r="A17" s="1" t="s">
        <v>178</v>
      </c>
      <c r="B17" s="45" t="s">
        <v>58</v>
      </c>
      <c r="C17" s="1" t="s">
        <v>154</v>
      </c>
      <c r="D17" s="1" t="s">
        <v>176</v>
      </c>
      <c r="E17" s="6">
        <v>6677</v>
      </c>
    </row>
    <row r="18" spans="1:5" ht="12.75">
      <c r="A18" s="1" t="s">
        <v>178</v>
      </c>
      <c r="B18" s="45" t="s">
        <v>58</v>
      </c>
      <c r="C18" s="1" t="s">
        <v>131</v>
      </c>
      <c r="D18" s="1" t="s">
        <v>182</v>
      </c>
      <c r="E18" s="6">
        <v>570.3534</v>
      </c>
    </row>
    <row r="19" spans="1:5" ht="12.75">
      <c r="A19" s="1" t="s">
        <v>178</v>
      </c>
      <c r="B19" s="45" t="s">
        <v>58</v>
      </c>
      <c r="C19" s="1" t="s">
        <v>131</v>
      </c>
      <c r="D19" s="1" t="s">
        <v>182</v>
      </c>
      <c r="E19" s="6">
        <v>5275.0001</v>
      </c>
    </row>
    <row r="20" spans="1:5" ht="12.75">
      <c r="A20" s="1" t="s">
        <v>178</v>
      </c>
      <c r="B20" s="45" t="s">
        <v>58</v>
      </c>
      <c r="C20" s="1" t="s">
        <v>142</v>
      </c>
      <c r="D20" s="1" t="s">
        <v>181</v>
      </c>
      <c r="E20" s="6">
        <v>4068.4165000000003</v>
      </c>
    </row>
    <row r="21" spans="1:5" ht="12.75">
      <c r="A21" s="1" t="s">
        <v>178</v>
      </c>
      <c r="B21" s="45" t="s">
        <v>58</v>
      </c>
      <c r="C21" s="1" t="s">
        <v>142</v>
      </c>
      <c r="D21" s="1" t="s">
        <v>181</v>
      </c>
      <c r="E21" s="6">
        <v>7340.334099999999</v>
      </c>
    </row>
    <row r="22" spans="1:5" ht="12.75">
      <c r="A22" s="1" t="s">
        <v>178</v>
      </c>
      <c r="B22" s="45" t="s">
        <v>58</v>
      </c>
      <c r="C22" s="1" t="s">
        <v>142</v>
      </c>
      <c r="D22" s="1" t="s">
        <v>169</v>
      </c>
      <c r="E22" s="6">
        <v>6883.661799999999</v>
      </c>
    </row>
    <row r="23" spans="1:5" ht="12.75">
      <c r="A23" s="1" t="s">
        <v>178</v>
      </c>
      <c r="B23" s="45" t="s">
        <v>58</v>
      </c>
      <c r="C23" s="1" t="s">
        <v>142</v>
      </c>
      <c r="D23" s="1" t="s">
        <v>169</v>
      </c>
      <c r="E23" s="6">
        <v>12879.616300000002</v>
      </c>
    </row>
    <row r="24" spans="1:5" ht="12.75">
      <c r="A24" s="1" t="s">
        <v>178</v>
      </c>
      <c r="B24" s="45" t="s">
        <v>58</v>
      </c>
      <c r="C24" s="1" t="s">
        <v>142</v>
      </c>
      <c r="D24" s="1" t="s">
        <v>170</v>
      </c>
      <c r="E24" s="6">
        <v>20092.052200000002</v>
      </c>
    </row>
    <row r="25" spans="1:5" ht="12.75">
      <c r="A25" s="1" t="s">
        <v>178</v>
      </c>
      <c r="B25" s="45" t="s">
        <v>58</v>
      </c>
      <c r="C25" s="1" t="s">
        <v>142</v>
      </c>
      <c r="D25" s="1" t="s">
        <v>180</v>
      </c>
      <c r="E25" s="6">
        <v>1646.3651</v>
      </c>
    </row>
    <row r="26" spans="1:5" ht="12.75">
      <c r="A26" s="1" t="s">
        <v>178</v>
      </c>
      <c r="B26" s="45" t="s">
        <v>58</v>
      </c>
      <c r="C26" s="1" t="s">
        <v>142</v>
      </c>
      <c r="D26" s="1" t="s">
        <v>180</v>
      </c>
      <c r="E26" s="6">
        <v>45300.0491</v>
      </c>
    </row>
    <row r="27" spans="1:5" ht="12.75">
      <c r="A27" s="1" t="s">
        <v>178</v>
      </c>
      <c r="B27" s="45" t="s">
        <v>58</v>
      </c>
      <c r="C27" s="1" t="s">
        <v>142</v>
      </c>
      <c r="D27" s="1" t="s">
        <v>187</v>
      </c>
      <c r="E27" s="6">
        <v>14733.7876</v>
      </c>
    </row>
    <row r="28" spans="1:5" ht="12.75">
      <c r="A28" s="1" t="s">
        <v>178</v>
      </c>
      <c r="B28" s="45" t="s">
        <v>58</v>
      </c>
      <c r="C28" s="1" t="s">
        <v>142</v>
      </c>
      <c r="D28" s="1" t="s">
        <v>171</v>
      </c>
      <c r="E28" s="6">
        <v>1645.9572</v>
      </c>
    </row>
    <row r="29" spans="1:5" ht="12.75">
      <c r="A29" s="1" t="s">
        <v>178</v>
      </c>
      <c r="B29" s="45" t="s">
        <v>58</v>
      </c>
      <c r="C29" s="1" t="s">
        <v>142</v>
      </c>
      <c r="D29" s="1" t="s">
        <v>171</v>
      </c>
      <c r="E29" s="6">
        <v>6974.589200000001</v>
      </c>
    </row>
    <row r="30" spans="1:5" ht="12.75">
      <c r="A30" s="1" t="s">
        <v>178</v>
      </c>
      <c r="B30" s="45" t="s">
        <v>58</v>
      </c>
      <c r="C30" s="1" t="s">
        <v>147</v>
      </c>
      <c r="D30" s="1" t="s">
        <v>183</v>
      </c>
      <c r="E30" s="6">
        <v>4640.5376</v>
      </c>
    </row>
    <row r="31" spans="1:5" ht="12.75">
      <c r="A31" s="1" t="s">
        <v>178</v>
      </c>
      <c r="B31" s="45" t="s">
        <v>58</v>
      </c>
      <c r="C31" s="1" t="s">
        <v>147</v>
      </c>
      <c r="D31" s="1" t="s">
        <v>183</v>
      </c>
      <c r="E31" s="6">
        <v>570.3534</v>
      </c>
    </row>
    <row r="32" spans="1:5" ht="12.75">
      <c r="A32" s="1" t="s">
        <v>178</v>
      </c>
      <c r="B32" s="45" t="s">
        <v>58</v>
      </c>
      <c r="C32" s="1" t="s">
        <v>164</v>
      </c>
      <c r="D32" s="1" t="s">
        <v>166</v>
      </c>
      <c r="E32" s="6">
        <v>13253.9705</v>
      </c>
    </row>
    <row r="33" spans="1:5" ht="12.75">
      <c r="A33" s="1" t="s">
        <v>178</v>
      </c>
      <c r="B33" s="45" t="s">
        <v>58</v>
      </c>
      <c r="C33" s="1" t="s">
        <v>164</v>
      </c>
      <c r="D33" s="1" t="s">
        <v>166</v>
      </c>
      <c r="E33" s="6">
        <v>6451.7754</v>
      </c>
    </row>
    <row r="34" spans="1:5" ht="12.75">
      <c r="A34" s="1" t="s">
        <v>178</v>
      </c>
      <c r="B34" s="45" t="s">
        <v>58</v>
      </c>
      <c r="C34" s="1" t="s">
        <v>153</v>
      </c>
      <c r="D34" s="1" t="s">
        <v>165</v>
      </c>
      <c r="E34" s="6">
        <v>6195.5354</v>
      </c>
    </row>
    <row r="35" spans="1:5" ht="12.75">
      <c r="A35" s="1" t="s">
        <v>178</v>
      </c>
      <c r="B35" s="45" t="s">
        <v>58</v>
      </c>
      <c r="C35" s="1" t="s">
        <v>153</v>
      </c>
      <c r="D35" s="1" t="s">
        <v>165</v>
      </c>
      <c r="E35" s="6">
        <v>1786.0929999999998</v>
      </c>
    </row>
    <row r="36" spans="1:5" ht="12.75">
      <c r="A36" s="1" t="s">
        <v>178</v>
      </c>
      <c r="B36" s="45" t="s">
        <v>58</v>
      </c>
      <c r="C36" s="1" t="s">
        <v>153</v>
      </c>
      <c r="D36" s="1" t="s">
        <v>162</v>
      </c>
      <c r="E36" s="6">
        <v>1612.3964999999998</v>
      </c>
    </row>
    <row r="37" spans="1:5" ht="12.75">
      <c r="A37" s="1" t="s">
        <v>178</v>
      </c>
      <c r="B37" s="45" t="s">
        <v>58</v>
      </c>
      <c r="C37" s="1" t="s">
        <v>153</v>
      </c>
      <c r="D37" s="1" t="s">
        <v>184</v>
      </c>
      <c r="E37" s="6">
        <v>14546.827400000002</v>
      </c>
    </row>
    <row r="38" spans="1:5" ht="12.75">
      <c r="A38" s="1" t="s">
        <v>178</v>
      </c>
      <c r="B38" s="45" t="s">
        <v>58</v>
      </c>
      <c r="C38" s="1" t="s">
        <v>150</v>
      </c>
      <c r="D38" s="1" t="s">
        <v>186</v>
      </c>
      <c r="E38" s="6">
        <v>901.7318</v>
      </c>
    </row>
    <row r="39" spans="1:5" ht="12.75">
      <c r="A39" s="1" t="s">
        <v>178</v>
      </c>
      <c r="B39" s="45" t="s">
        <v>58</v>
      </c>
      <c r="C39" s="1" t="s">
        <v>150</v>
      </c>
      <c r="D39" s="1" t="s">
        <v>186</v>
      </c>
      <c r="E39" s="6">
        <v>14381.4905</v>
      </c>
    </row>
    <row r="40" spans="1:5" ht="12.75">
      <c r="A40" s="1" t="s">
        <v>178</v>
      </c>
      <c r="B40" s="45" t="s">
        <v>58</v>
      </c>
      <c r="C40" s="1" t="s">
        <v>150</v>
      </c>
      <c r="D40" s="1" t="s">
        <v>168</v>
      </c>
      <c r="E40" s="6">
        <v>6364.265899999999</v>
      </c>
    </row>
    <row r="41" spans="1:5" ht="12.75">
      <c r="A41" s="13" t="s">
        <v>8</v>
      </c>
      <c r="B41" s="47" t="s">
        <v>58</v>
      </c>
      <c r="C41" s="13"/>
      <c r="D41" s="14"/>
      <c r="E41" s="10">
        <v>205362.5134</v>
      </c>
    </row>
    <row r="42" spans="1:5" ht="12.75">
      <c r="A42" s="1" t="s">
        <v>188</v>
      </c>
      <c r="B42" s="45" t="s">
        <v>61</v>
      </c>
      <c r="C42" s="1" t="s">
        <v>154</v>
      </c>
      <c r="D42" s="1" t="s">
        <v>176</v>
      </c>
      <c r="E42" s="6">
        <v>2000</v>
      </c>
    </row>
    <row r="43" spans="1:5" ht="12.75">
      <c r="A43" s="1" t="s">
        <v>188</v>
      </c>
      <c r="B43" s="45" t="s">
        <v>61</v>
      </c>
      <c r="C43" s="1" t="s">
        <v>142</v>
      </c>
      <c r="D43" s="1" t="s">
        <v>169</v>
      </c>
      <c r="E43" s="6">
        <v>14924.1347</v>
      </c>
    </row>
    <row r="44" spans="1:5" ht="12.75">
      <c r="A44" s="1" t="s">
        <v>188</v>
      </c>
      <c r="B44" s="45" t="s">
        <v>61</v>
      </c>
      <c r="C44" s="1" t="s">
        <v>142</v>
      </c>
      <c r="D44" s="1" t="s">
        <v>169</v>
      </c>
      <c r="E44" s="6">
        <v>18070.9761</v>
      </c>
    </row>
    <row r="45" spans="1:5" ht="12.75">
      <c r="A45" s="1" t="s">
        <v>188</v>
      </c>
      <c r="B45" s="45" t="s">
        <v>61</v>
      </c>
      <c r="C45" s="1" t="s">
        <v>142</v>
      </c>
      <c r="D45" s="1" t="s">
        <v>170</v>
      </c>
      <c r="E45" s="6">
        <v>9101.37</v>
      </c>
    </row>
    <row r="46" spans="1:5" ht="12.75">
      <c r="A46" s="1" t="s">
        <v>188</v>
      </c>
      <c r="B46" s="45" t="s">
        <v>61</v>
      </c>
      <c r="C46" s="1" t="s">
        <v>142</v>
      </c>
      <c r="D46" s="1" t="s">
        <v>170</v>
      </c>
      <c r="E46" s="6">
        <v>14793.413099999998</v>
      </c>
    </row>
    <row r="47" spans="1:5" ht="12.75">
      <c r="A47" s="1" t="s">
        <v>188</v>
      </c>
      <c r="B47" s="45" t="s">
        <v>61</v>
      </c>
      <c r="C47" s="1" t="s">
        <v>142</v>
      </c>
      <c r="D47" s="1" t="s">
        <v>180</v>
      </c>
      <c r="E47" s="6">
        <v>7069.565500000001</v>
      </c>
    </row>
    <row r="48" spans="1:5" ht="12.75">
      <c r="A48" s="1" t="s">
        <v>188</v>
      </c>
      <c r="B48" s="45" t="s">
        <v>61</v>
      </c>
      <c r="C48" s="1" t="s">
        <v>142</v>
      </c>
      <c r="D48" s="1" t="s">
        <v>180</v>
      </c>
      <c r="E48" s="6">
        <v>8794.5205</v>
      </c>
    </row>
    <row r="49" spans="1:5" ht="12.75">
      <c r="A49" s="1" t="s">
        <v>188</v>
      </c>
      <c r="B49" s="45" t="s">
        <v>61</v>
      </c>
      <c r="C49" s="1" t="s">
        <v>153</v>
      </c>
      <c r="D49" s="1" t="s">
        <v>165</v>
      </c>
      <c r="E49" s="6">
        <v>2004.6948</v>
      </c>
    </row>
    <row r="50" spans="1:5" ht="12.75">
      <c r="A50" s="1" t="s">
        <v>188</v>
      </c>
      <c r="B50" s="45" t="s">
        <v>61</v>
      </c>
      <c r="C50" s="1" t="s">
        <v>153</v>
      </c>
      <c r="D50" s="1" t="s">
        <v>165</v>
      </c>
      <c r="E50" s="6">
        <v>1588.1656</v>
      </c>
    </row>
    <row r="51" spans="1:5" ht="12.75">
      <c r="A51" s="1" t="s">
        <v>188</v>
      </c>
      <c r="B51" s="45" t="s">
        <v>61</v>
      </c>
      <c r="C51" s="1" t="s">
        <v>153</v>
      </c>
      <c r="D51" s="1" t="s">
        <v>165</v>
      </c>
      <c r="E51" s="6">
        <v>277.6119</v>
      </c>
    </row>
    <row r="52" spans="1:5" ht="12.75">
      <c r="A52" s="1" t="s">
        <v>188</v>
      </c>
      <c r="B52" s="45" t="s">
        <v>61</v>
      </c>
      <c r="C52" s="1" t="s">
        <v>153</v>
      </c>
      <c r="D52" s="1" t="s">
        <v>165</v>
      </c>
      <c r="E52" s="6">
        <v>3230.5205000000005</v>
      </c>
    </row>
    <row r="53" spans="1:5" ht="12.75">
      <c r="A53" s="1" t="s">
        <v>188</v>
      </c>
      <c r="B53" s="45" t="s">
        <v>61</v>
      </c>
      <c r="C53" s="1" t="s">
        <v>153</v>
      </c>
      <c r="D53" s="1" t="s">
        <v>163</v>
      </c>
      <c r="E53" s="6">
        <v>2600.0000999999997</v>
      </c>
    </row>
    <row r="54" spans="1:5" ht="12.75">
      <c r="A54" s="1" t="s">
        <v>188</v>
      </c>
      <c r="B54" s="45" t="s">
        <v>61</v>
      </c>
      <c r="C54" s="1" t="s">
        <v>153</v>
      </c>
      <c r="D54" s="1" t="s">
        <v>163</v>
      </c>
      <c r="E54" s="6">
        <v>425.8242</v>
      </c>
    </row>
    <row r="55" spans="1:5" ht="12.75">
      <c r="A55" s="1" t="s">
        <v>188</v>
      </c>
      <c r="B55" s="45" t="s">
        <v>61</v>
      </c>
      <c r="C55" s="1" t="s">
        <v>153</v>
      </c>
      <c r="D55" s="1" t="s">
        <v>162</v>
      </c>
      <c r="E55" s="6">
        <v>64.38680000000001</v>
      </c>
    </row>
    <row r="56" spans="1:5" ht="12.75">
      <c r="A56" s="1" t="s">
        <v>188</v>
      </c>
      <c r="B56" s="45" t="s">
        <v>61</v>
      </c>
      <c r="C56" s="1" t="s">
        <v>150</v>
      </c>
      <c r="D56" s="1" t="s">
        <v>190</v>
      </c>
      <c r="E56" s="6">
        <v>2652.1738</v>
      </c>
    </row>
    <row r="57" spans="1:5" ht="12.75">
      <c r="A57" s="1" t="s">
        <v>188</v>
      </c>
      <c r="B57" s="45" t="s">
        <v>61</v>
      </c>
      <c r="C57" s="1" t="s">
        <v>150</v>
      </c>
      <c r="D57" s="1" t="s">
        <v>190</v>
      </c>
      <c r="E57" s="6">
        <v>2084.9421</v>
      </c>
    </row>
    <row r="58" spans="1:5" ht="12.75">
      <c r="A58" s="1" t="s">
        <v>188</v>
      </c>
      <c r="B58" s="45" t="s">
        <v>61</v>
      </c>
      <c r="C58" s="1" t="s">
        <v>150</v>
      </c>
      <c r="D58" s="1" t="s">
        <v>186</v>
      </c>
      <c r="E58" s="6">
        <v>3182.6088</v>
      </c>
    </row>
    <row r="59" spans="1:5" ht="12.75">
      <c r="A59" s="1" t="s">
        <v>188</v>
      </c>
      <c r="B59" s="45" t="s">
        <v>61</v>
      </c>
      <c r="C59" s="1" t="s">
        <v>150</v>
      </c>
      <c r="D59" s="1" t="s">
        <v>186</v>
      </c>
      <c r="E59" s="6">
        <v>1783.3332</v>
      </c>
    </row>
    <row r="60" spans="1:5" ht="12.75">
      <c r="A60" s="1" t="s">
        <v>188</v>
      </c>
      <c r="B60" s="45" t="s">
        <v>61</v>
      </c>
      <c r="C60" s="1" t="s">
        <v>150</v>
      </c>
      <c r="D60" s="1" t="s">
        <v>186</v>
      </c>
      <c r="E60" s="6">
        <v>1172.6028000000001</v>
      </c>
    </row>
    <row r="61" spans="1:5" ht="12.75">
      <c r="A61" s="1" t="s">
        <v>188</v>
      </c>
      <c r="B61" s="45" t="s">
        <v>61</v>
      </c>
      <c r="C61" s="1" t="s">
        <v>150</v>
      </c>
      <c r="D61" s="1" t="s">
        <v>186</v>
      </c>
      <c r="E61" s="6">
        <v>1172.6028000000001</v>
      </c>
    </row>
    <row r="62" spans="1:5" ht="12.75">
      <c r="A62" s="1" t="s">
        <v>188</v>
      </c>
      <c r="B62" s="45" t="s">
        <v>61</v>
      </c>
      <c r="C62" s="1" t="s">
        <v>150</v>
      </c>
      <c r="D62" s="1" t="s">
        <v>189</v>
      </c>
      <c r="E62" s="6">
        <v>1591.3042</v>
      </c>
    </row>
    <row r="63" spans="1:5" ht="12.75">
      <c r="A63" s="1" t="s">
        <v>188</v>
      </c>
      <c r="B63" s="45" t="s">
        <v>61</v>
      </c>
      <c r="C63" s="1" t="s">
        <v>150</v>
      </c>
      <c r="D63" s="1" t="s">
        <v>189</v>
      </c>
      <c r="E63" s="6">
        <v>1758.9039</v>
      </c>
    </row>
    <row r="64" spans="1:5" ht="12.75">
      <c r="A64" s="13" t="s">
        <v>9</v>
      </c>
      <c r="B64" s="47" t="s">
        <v>61</v>
      </c>
      <c r="C64" s="13"/>
      <c r="D64" s="14"/>
      <c r="E64" s="10">
        <v>100343.65539999997</v>
      </c>
    </row>
    <row r="65" spans="1:5" ht="12.75">
      <c r="A65" s="1" t="s">
        <v>191</v>
      </c>
      <c r="B65" s="45" t="s">
        <v>64</v>
      </c>
      <c r="C65" s="1" t="s">
        <v>131</v>
      </c>
      <c r="D65" s="1" t="s">
        <v>182</v>
      </c>
      <c r="E65" s="6">
        <v>35000.000100000005</v>
      </c>
    </row>
    <row r="66" spans="1:5" ht="12.75">
      <c r="A66" s="1" t="s">
        <v>191</v>
      </c>
      <c r="B66" s="45" t="s">
        <v>64</v>
      </c>
      <c r="C66" s="1" t="s">
        <v>131</v>
      </c>
      <c r="D66" s="1" t="s">
        <v>182</v>
      </c>
      <c r="E66" s="6">
        <v>25000</v>
      </c>
    </row>
    <row r="67" spans="1:5" ht="12.75">
      <c r="A67" s="1" t="s">
        <v>191</v>
      </c>
      <c r="B67" s="45" t="s">
        <v>64</v>
      </c>
      <c r="C67" s="1" t="s">
        <v>142</v>
      </c>
      <c r="D67" s="1" t="s">
        <v>170</v>
      </c>
      <c r="E67" s="6">
        <v>14999.999900000003</v>
      </c>
    </row>
    <row r="68" spans="1:5" ht="12.75">
      <c r="A68" s="1" t="s">
        <v>191</v>
      </c>
      <c r="B68" s="45" t="s">
        <v>64</v>
      </c>
      <c r="C68" s="1" t="s">
        <v>142</v>
      </c>
      <c r="D68" s="1" t="s">
        <v>170</v>
      </c>
      <c r="E68" s="6">
        <v>29999.99990000001</v>
      </c>
    </row>
    <row r="69" spans="1:5" ht="12.75">
      <c r="A69" s="1" t="s">
        <v>191</v>
      </c>
      <c r="B69" s="45" t="s">
        <v>64</v>
      </c>
      <c r="C69" s="1" t="s">
        <v>142</v>
      </c>
      <c r="D69" s="1" t="s">
        <v>192</v>
      </c>
      <c r="E69" s="6">
        <v>10000.000199999999</v>
      </c>
    </row>
    <row r="70" spans="1:5" ht="12.75">
      <c r="A70" s="1" t="s">
        <v>191</v>
      </c>
      <c r="B70" s="45" t="s">
        <v>64</v>
      </c>
      <c r="C70" s="1" t="s">
        <v>142</v>
      </c>
      <c r="D70" s="1" t="s">
        <v>192</v>
      </c>
      <c r="E70" s="6">
        <v>29999.99990000001</v>
      </c>
    </row>
    <row r="71" spans="1:5" ht="12.75">
      <c r="A71" s="1" t="s">
        <v>191</v>
      </c>
      <c r="B71" s="45" t="s">
        <v>64</v>
      </c>
      <c r="C71" s="1" t="s">
        <v>142</v>
      </c>
      <c r="D71" s="1" t="s">
        <v>187</v>
      </c>
      <c r="E71" s="6">
        <v>10000.000199999999</v>
      </c>
    </row>
    <row r="72" spans="1:5" ht="12.75">
      <c r="A72" s="1" t="s">
        <v>191</v>
      </c>
      <c r="B72" s="45" t="s">
        <v>64</v>
      </c>
      <c r="C72" s="1" t="s">
        <v>142</v>
      </c>
      <c r="D72" s="1" t="s">
        <v>187</v>
      </c>
      <c r="E72" s="6">
        <v>2500.0004000000004</v>
      </c>
    </row>
    <row r="73" spans="1:5" ht="12.75">
      <c r="A73" s="1" t="s">
        <v>191</v>
      </c>
      <c r="B73" s="45" t="s">
        <v>64</v>
      </c>
      <c r="C73" s="1" t="s">
        <v>151</v>
      </c>
      <c r="D73" s="1" t="s">
        <v>193</v>
      </c>
      <c r="E73" s="6">
        <v>1500.0004000000001</v>
      </c>
    </row>
    <row r="74" spans="1:5" ht="12.75">
      <c r="A74" s="1" t="s">
        <v>191</v>
      </c>
      <c r="B74" s="45" t="s">
        <v>64</v>
      </c>
      <c r="C74" s="1" t="s">
        <v>164</v>
      </c>
      <c r="D74" s="1" t="s">
        <v>166</v>
      </c>
      <c r="E74" s="6">
        <v>1000</v>
      </c>
    </row>
    <row r="75" spans="1:5" ht="12.75">
      <c r="A75" s="1" t="s">
        <v>191</v>
      </c>
      <c r="B75" s="45" t="s">
        <v>64</v>
      </c>
      <c r="C75" s="1" t="s">
        <v>153</v>
      </c>
      <c r="D75" s="1" t="s">
        <v>165</v>
      </c>
      <c r="E75" s="6">
        <v>29999.99990000001</v>
      </c>
    </row>
    <row r="76" spans="1:5" ht="12.75">
      <c r="A76" s="1" t="s">
        <v>191</v>
      </c>
      <c r="B76" s="45" t="s">
        <v>64</v>
      </c>
      <c r="C76" s="1" t="s">
        <v>153</v>
      </c>
      <c r="D76" s="1" t="s">
        <v>165</v>
      </c>
      <c r="E76" s="6">
        <v>500.0004</v>
      </c>
    </row>
    <row r="77" spans="1:5" ht="12.75">
      <c r="A77" s="1" t="s">
        <v>191</v>
      </c>
      <c r="B77" s="45" t="s">
        <v>64</v>
      </c>
      <c r="C77" s="1" t="s">
        <v>153</v>
      </c>
      <c r="D77" s="1" t="s">
        <v>163</v>
      </c>
      <c r="E77" s="6">
        <v>500.0001</v>
      </c>
    </row>
    <row r="78" spans="1:5" ht="12.75">
      <c r="A78" s="1" t="s">
        <v>191</v>
      </c>
      <c r="B78" s="45" t="s">
        <v>64</v>
      </c>
      <c r="C78" s="1" t="s">
        <v>153</v>
      </c>
      <c r="D78" s="1" t="s">
        <v>162</v>
      </c>
      <c r="E78" s="6">
        <v>907.9997999999999</v>
      </c>
    </row>
    <row r="79" spans="1:5" ht="12.75">
      <c r="A79" s="1" t="s">
        <v>191</v>
      </c>
      <c r="B79" s="45" t="s">
        <v>64</v>
      </c>
      <c r="C79" s="1" t="s">
        <v>150</v>
      </c>
      <c r="D79" s="1" t="s">
        <v>190</v>
      </c>
      <c r="E79" s="6">
        <v>8000.000100000001</v>
      </c>
    </row>
    <row r="80" spans="1:5" ht="12.75">
      <c r="A80" s="1" t="s">
        <v>191</v>
      </c>
      <c r="B80" s="45" t="s">
        <v>64</v>
      </c>
      <c r="C80" s="1" t="s">
        <v>150</v>
      </c>
      <c r="D80" s="1" t="s">
        <v>186</v>
      </c>
      <c r="E80" s="6">
        <v>10281.6898</v>
      </c>
    </row>
    <row r="81" spans="1:5" ht="12.75">
      <c r="A81" s="1" t="s">
        <v>191</v>
      </c>
      <c r="B81" s="45" t="s">
        <v>64</v>
      </c>
      <c r="C81" s="1" t="s">
        <v>150</v>
      </c>
      <c r="D81" s="1" t="s">
        <v>186</v>
      </c>
      <c r="E81" s="6">
        <v>4999.9997</v>
      </c>
    </row>
    <row r="82" spans="1:5" ht="12.75">
      <c r="A82" s="1" t="s">
        <v>191</v>
      </c>
      <c r="B82" s="45" t="s">
        <v>64</v>
      </c>
      <c r="C82" s="1" t="s">
        <v>150</v>
      </c>
      <c r="D82" s="1" t="s">
        <v>186</v>
      </c>
      <c r="E82" s="6">
        <v>2500.0004000000004</v>
      </c>
    </row>
    <row r="83" spans="1:5" ht="12.75">
      <c r="A83" s="13" t="s">
        <v>10</v>
      </c>
      <c r="B83" s="46" t="s">
        <v>64</v>
      </c>
      <c r="C83" s="13"/>
      <c r="D83" s="14"/>
      <c r="E83" s="10">
        <v>217689.69120000003</v>
      </c>
    </row>
    <row r="84" spans="1:5" ht="12.75">
      <c r="A84" s="1" t="s">
        <v>194</v>
      </c>
      <c r="B84" s="45" t="s">
        <v>67</v>
      </c>
      <c r="C84" s="1" t="s">
        <v>154</v>
      </c>
      <c r="D84" s="1" t="s">
        <v>176</v>
      </c>
      <c r="E84" s="6">
        <v>292.2138</v>
      </c>
    </row>
    <row r="85" spans="1:5" ht="12.75">
      <c r="A85" s="1" t="s">
        <v>194</v>
      </c>
      <c r="B85" s="45" t="s">
        <v>67</v>
      </c>
      <c r="C85" s="1" t="s">
        <v>154</v>
      </c>
      <c r="D85" s="1" t="s">
        <v>176</v>
      </c>
      <c r="E85" s="6">
        <v>853</v>
      </c>
    </row>
    <row r="86" spans="1:5" ht="12.75">
      <c r="A86" s="1" t="s">
        <v>194</v>
      </c>
      <c r="B86" s="45" t="s">
        <v>67</v>
      </c>
      <c r="C86" s="1" t="s">
        <v>131</v>
      </c>
      <c r="D86" s="1" t="s">
        <v>196</v>
      </c>
      <c r="E86" s="6">
        <v>711.4146000000001</v>
      </c>
    </row>
    <row r="87" spans="1:5" ht="12.75">
      <c r="A87" s="1" t="s">
        <v>194</v>
      </c>
      <c r="B87" s="45" t="s">
        <v>67</v>
      </c>
      <c r="C87" s="1" t="s">
        <v>131</v>
      </c>
      <c r="D87" s="1" t="s">
        <v>196</v>
      </c>
      <c r="E87" s="6">
        <v>522.5366</v>
      </c>
    </row>
    <row r="88" spans="1:5" ht="12.75">
      <c r="A88" s="1" t="s">
        <v>194</v>
      </c>
      <c r="B88" s="45" t="s">
        <v>67</v>
      </c>
      <c r="C88" s="1" t="s">
        <v>131</v>
      </c>
      <c r="D88" s="1" t="s">
        <v>196</v>
      </c>
      <c r="E88" s="6">
        <v>4999.3694</v>
      </c>
    </row>
    <row r="89" spans="1:5" ht="12.75">
      <c r="A89" s="1" t="s">
        <v>194</v>
      </c>
      <c r="B89" s="45" t="s">
        <v>67</v>
      </c>
      <c r="C89" s="1" t="s">
        <v>131</v>
      </c>
      <c r="D89" s="1" t="s">
        <v>196</v>
      </c>
      <c r="E89" s="6">
        <v>1409.9306000000001</v>
      </c>
    </row>
    <row r="90" spans="1:5" ht="12.75">
      <c r="A90" s="1" t="s">
        <v>194</v>
      </c>
      <c r="B90" s="45" t="s">
        <v>67</v>
      </c>
      <c r="C90" s="1" t="s">
        <v>131</v>
      </c>
      <c r="D90" s="1" t="s">
        <v>182</v>
      </c>
      <c r="E90" s="6">
        <v>9540.7524</v>
      </c>
    </row>
    <row r="91" spans="1:5" ht="12.75">
      <c r="A91" s="1" t="s">
        <v>194</v>
      </c>
      <c r="B91" s="45" t="s">
        <v>67</v>
      </c>
      <c r="C91" s="1" t="s">
        <v>131</v>
      </c>
      <c r="D91" s="1" t="s">
        <v>182</v>
      </c>
      <c r="E91" s="6">
        <v>11550.7233</v>
      </c>
    </row>
    <row r="92" spans="1:5" ht="12.75">
      <c r="A92" s="1" t="s">
        <v>194</v>
      </c>
      <c r="B92" s="45" t="s">
        <v>67</v>
      </c>
      <c r="C92" s="1" t="s">
        <v>142</v>
      </c>
      <c r="D92" s="1" t="s">
        <v>181</v>
      </c>
      <c r="E92" s="6">
        <v>1164.9753</v>
      </c>
    </row>
    <row r="93" spans="1:5" ht="12.75">
      <c r="A93" s="1" t="s">
        <v>194</v>
      </c>
      <c r="B93" s="45" t="s">
        <v>67</v>
      </c>
      <c r="C93" s="1" t="s">
        <v>142</v>
      </c>
      <c r="D93" s="1" t="s">
        <v>181</v>
      </c>
      <c r="E93" s="6">
        <v>1914.2742</v>
      </c>
    </row>
    <row r="94" spans="1:5" ht="12.75">
      <c r="A94" s="1" t="s">
        <v>194</v>
      </c>
      <c r="B94" s="45" t="s">
        <v>67</v>
      </c>
      <c r="C94" s="1" t="s">
        <v>142</v>
      </c>
      <c r="D94" s="1" t="s">
        <v>169</v>
      </c>
      <c r="E94" s="6">
        <v>582.4878</v>
      </c>
    </row>
    <row r="95" spans="1:5" ht="12.75">
      <c r="A95" s="1" t="s">
        <v>194</v>
      </c>
      <c r="B95" s="45" t="s">
        <v>67</v>
      </c>
      <c r="C95" s="1" t="s">
        <v>142</v>
      </c>
      <c r="D95" s="1" t="s">
        <v>169</v>
      </c>
      <c r="E95" s="6">
        <v>133</v>
      </c>
    </row>
    <row r="96" spans="1:5" ht="12.75">
      <c r="A96" s="1" t="s">
        <v>194</v>
      </c>
      <c r="B96" s="45" t="s">
        <v>67</v>
      </c>
      <c r="C96" s="1" t="s">
        <v>142</v>
      </c>
      <c r="D96" s="1" t="s">
        <v>192</v>
      </c>
      <c r="E96" s="6">
        <v>3418.1371000000004</v>
      </c>
    </row>
    <row r="97" spans="1:5" ht="12.75">
      <c r="A97" s="1" t="s">
        <v>194</v>
      </c>
      <c r="B97" s="45" t="s">
        <v>67</v>
      </c>
      <c r="C97" s="1" t="s">
        <v>142</v>
      </c>
      <c r="D97" s="1" t="s">
        <v>171</v>
      </c>
      <c r="E97" s="6">
        <v>582.4878</v>
      </c>
    </row>
    <row r="98" spans="1:5" ht="12.75">
      <c r="A98" s="1" t="s">
        <v>194</v>
      </c>
      <c r="B98" s="45" t="s">
        <v>67</v>
      </c>
      <c r="C98" s="1" t="s">
        <v>142</v>
      </c>
      <c r="D98" s="1" t="s">
        <v>171</v>
      </c>
      <c r="E98" s="6">
        <v>448.52049999999997</v>
      </c>
    </row>
    <row r="99" spans="1:5" ht="12.75">
      <c r="A99" s="1" t="s">
        <v>194</v>
      </c>
      <c r="B99" s="45" t="s">
        <v>67</v>
      </c>
      <c r="C99" s="1" t="s">
        <v>142</v>
      </c>
      <c r="D99" s="1" t="s">
        <v>172</v>
      </c>
      <c r="E99" s="6">
        <v>8691.9058</v>
      </c>
    </row>
    <row r="100" spans="1:5" ht="12.75">
      <c r="A100" s="1" t="s">
        <v>194</v>
      </c>
      <c r="B100" s="45" t="s">
        <v>67</v>
      </c>
      <c r="C100" s="1" t="s">
        <v>142</v>
      </c>
      <c r="D100" s="1" t="s">
        <v>172</v>
      </c>
      <c r="E100" s="6">
        <v>33773.231999999996</v>
      </c>
    </row>
    <row r="101" spans="1:5" ht="12.75">
      <c r="A101" s="1" t="s">
        <v>194</v>
      </c>
      <c r="B101" s="45" t="s">
        <v>67</v>
      </c>
      <c r="C101" s="1" t="s">
        <v>164</v>
      </c>
      <c r="D101" s="1" t="s">
        <v>166</v>
      </c>
      <c r="E101" s="6">
        <v>1055.6834</v>
      </c>
    </row>
    <row r="102" spans="1:5" ht="12.75">
      <c r="A102" s="1" t="s">
        <v>194</v>
      </c>
      <c r="B102" s="45" t="s">
        <v>67</v>
      </c>
      <c r="C102" s="1" t="s">
        <v>164</v>
      </c>
      <c r="D102" s="1" t="s">
        <v>166</v>
      </c>
      <c r="E102" s="6">
        <v>232.9122</v>
      </c>
    </row>
    <row r="103" spans="1:5" ht="12.75">
      <c r="A103" s="1" t="s">
        <v>194</v>
      </c>
      <c r="B103" s="45" t="s">
        <v>67</v>
      </c>
      <c r="C103" s="1" t="s">
        <v>164</v>
      </c>
      <c r="D103" s="1" t="s">
        <v>166</v>
      </c>
      <c r="E103" s="6">
        <v>511.92810000000003</v>
      </c>
    </row>
    <row r="104" spans="1:5" ht="12.75">
      <c r="A104" s="1" t="s">
        <v>194</v>
      </c>
      <c r="B104" s="45" t="s">
        <v>67</v>
      </c>
      <c r="C104" s="1" t="s">
        <v>164</v>
      </c>
      <c r="D104" s="1" t="s">
        <v>166</v>
      </c>
      <c r="E104" s="6">
        <v>389.8905000000001</v>
      </c>
    </row>
    <row r="105" spans="1:5" ht="12.75">
      <c r="A105" s="1" t="s">
        <v>194</v>
      </c>
      <c r="B105" s="45" t="s">
        <v>67</v>
      </c>
      <c r="C105" s="1" t="s">
        <v>164</v>
      </c>
      <c r="D105" s="1" t="s">
        <v>195</v>
      </c>
      <c r="E105" s="6">
        <v>730.2894</v>
      </c>
    </row>
    <row r="106" spans="1:5" ht="12.75">
      <c r="A106" s="1" t="s">
        <v>194</v>
      </c>
      <c r="B106" s="45" t="s">
        <v>67</v>
      </c>
      <c r="C106" s="1" t="s">
        <v>153</v>
      </c>
      <c r="D106" s="1" t="s">
        <v>165</v>
      </c>
      <c r="E106" s="6">
        <v>1979.5481</v>
      </c>
    </row>
    <row r="107" spans="1:5" ht="12.75">
      <c r="A107" s="1" t="s">
        <v>194</v>
      </c>
      <c r="B107" s="45" t="s">
        <v>67</v>
      </c>
      <c r="C107" s="1" t="s">
        <v>153</v>
      </c>
      <c r="D107" s="1" t="s">
        <v>165</v>
      </c>
      <c r="E107" s="6">
        <v>3317.8795</v>
      </c>
    </row>
    <row r="108" spans="1:5" ht="12.75">
      <c r="A108" s="1" t="s">
        <v>194</v>
      </c>
      <c r="B108" s="45" t="s">
        <v>67</v>
      </c>
      <c r="C108" s="1" t="s">
        <v>153</v>
      </c>
      <c r="D108" s="1" t="s">
        <v>163</v>
      </c>
      <c r="E108" s="6">
        <v>551.3962</v>
      </c>
    </row>
    <row r="109" spans="1:5" ht="12.75">
      <c r="A109" s="1" t="s">
        <v>194</v>
      </c>
      <c r="B109" s="45" t="s">
        <v>67</v>
      </c>
      <c r="C109" s="1" t="s">
        <v>153</v>
      </c>
      <c r="D109" s="1" t="s">
        <v>163</v>
      </c>
      <c r="E109" s="6">
        <v>887.6604</v>
      </c>
    </row>
    <row r="110" spans="1:5" ht="12.75">
      <c r="A110" s="1" t="s">
        <v>194</v>
      </c>
      <c r="B110" s="45" t="s">
        <v>67</v>
      </c>
      <c r="C110" s="1" t="s">
        <v>153</v>
      </c>
      <c r="D110" s="1" t="s">
        <v>162</v>
      </c>
      <c r="E110" s="6">
        <v>563.0001</v>
      </c>
    </row>
    <row r="111" spans="1:5" ht="12.75">
      <c r="A111" s="1" t="s">
        <v>194</v>
      </c>
      <c r="B111" s="45" t="s">
        <v>67</v>
      </c>
      <c r="C111" s="1" t="s">
        <v>153</v>
      </c>
      <c r="D111" s="1" t="s">
        <v>162</v>
      </c>
      <c r="E111" s="6">
        <v>364.35630000000003</v>
      </c>
    </row>
    <row r="112" spans="1:5" ht="12.75">
      <c r="A112" s="1" t="s">
        <v>194</v>
      </c>
      <c r="B112" s="45" t="s">
        <v>67</v>
      </c>
      <c r="C112" s="1" t="s">
        <v>150</v>
      </c>
      <c r="D112" s="1" t="s">
        <v>190</v>
      </c>
      <c r="E112" s="6">
        <v>2345.2053</v>
      </c>
    </row>
    <row r="113" spans="1:5" ht="12.75">
      <c r="A113" s="1" t="s">
        <v>194</v>
      </c>
      <c r="B113" s="45" t="s">
        <v>67</v>
      </c>
      <c r="C113" s="1" t="s">
        <v>150</v>
      </c>
      <c r="D113" s="1" t="s">
        <v>186</v>
      </c>
      <c r="E113" s="6">
        <v>1571.5250999999998</v>
      </c>
    </row>
    <row r="114" spans="1:5" ht="12.75">
      <c r="A114" s="1" t="s">
        <v>194</v>
      </c>
      <c r="B114" s="45" t="s">
        <v>67</v>
      </c>
      <c r="C114" s="1" t="s">
        <v>150</v>
      </c>
      <c r="D114" s="1" t="s">
        <v>186</v>
      </c>
      <c r="E114" s="6">
        <v>4434.7834</v>
      </c>
    </row>
    <row r="115" spans="1:5" ht="12.75">
      <c r="A115" s="13" t="s">
        <v>11</v>
      </c>
      <c r="B115" s="46" t="s">
        <v>67</v>
      </c>
      <c r="C115" s="13"/>
      <c r="D115" s="14"/>
      <c r="E115" s="10">
        <v>99525.0192</v>
      </c>
    </row>
    <row r="116" spans="1:5" ht="12.75">
      <c r="A116" s="1" t="s">
        <v>197</v>
      </c>
      <c r="B116" s="45" t="s">
        <v>70</v>
      </c>
      <c r="C116" s="1" t="s">
        <v>154</v>
      </c>
      <c r="D116" s="1" t="s">
        <v>176</v>
      </c>
      <c r="E116" s="6">
        <v>1260.2739000000001</v>
      </c>
    </row>
    <row r="117" spans="1:5" ht="12.75">
      <c r="A117" s="1" t="s">
        <v>197</v>
      </c>
      <c r="B117" s="45" t="s">
        <v>70</v>
      </c>
      <c r="C117" s="1" t="s">
        <v>154</v>
      </c>
      <c r="D117" s="1" t="s">
        <v>176</v>
      </c>
      <c r="E117" s="6">
        <v>1495.8905</v>
      </c>
    </row>
    <row r="118" spans="1:5" ht="12.75">
      <c r="A118" s="1" t="s">
        <v>197</v>
      </c>
      <c r="B118" s="45" t="s">
        <v>70</v>
      </c>
      <c r="C118" s="1" t="s">
        <v>131</v>
      </c>
      <c r="D118" s="1" t="s">
        <v>200</v>
      </c>
      <c r="E118" s="6">
        <v>28986.301399999997</v>
      </c>
    </row>
    <row r="119" spans="1:5" ht="12.75">
      <c r="A119" s="1" t="s">
        <v>197</v>
      </c>
      <c r="B119" s="45" t="s">
        <v>70</v>
      </c>
      <c r="C119" s="1" t="s">
        <v>131</v>
      </c>
      <c r="D119" s="1" t="s">
        <v>200</v>
      </c>
      <c r="E119" s="6">
        <v>69558.9039</v>
      </c>
    </row>
    <row r="120" spans="1:5" ht="12.75">
      <c r="A120" s="1" t="s">
        <v>197</v>
      </c>
      <c r="B120" s="45" t="s">
        <v>70</v>
      </c>
      <c r="C120" s="1" t="s">
        <v>142</v>
      </c>
      <c r="D120" s="1" t="s">
        <v>181</v>
      </c>
      <c r="E120" s="6">
        <v>3780.8219</v>
      </c>
    </row>
    <row r="121" spans="1:5" ht="12.75">
      <c r="A121" s="1" t="s">
        <v>197</v>
      </c>
      <c r="B121" s="45" t="s">
        <v>70</v>
      </c>
      <c r="C121" s="1" t="s">
        <v>142</v>
      </c>
      <c r="D121" s="1" t="s">
        <v>181</v>
      </c>
      <c r="E121" s="6">
        <v>28421.918100000003</v>
      </c>
    </row>
    <row r="122" spans="1:6" ht="12.75">
      <c r="A122" s="1" t="s">
        <v>197</v>
      </c>
      <c r="B122" s="45" t="s">
        <v>70</v>
      </c>
      <c r="C122" s="1" t="s">
        <v>142</v>
      </c>
      <c r="D122" s="1" t="s">
        <v>169</v>
      </c>
      <c r="E122" s="6">
        <v>15123.2876</v>
      </c>
      <c r="F122" s="7"/>
    </row>
    <row r="123" spans="1:5" ht="12.75">
      <c r="A123" s="1" t="s">
        <v>197</v>
      </c>
      <c r="B123" s="45" t="s">
        <v>70</v>
      </c>
      <c r="C123" s="1" t="s">
        <v>142</v>
      </c>
      <c r="D123" s="1" t="s">
        <v>192</v>
      </c>
      <c r="E123" s="6">
        <v>42059.829000000005</v>
      </c>
    </row>
    <row r="124" spans="1:5" ht="12.75">
      <c r="A124" s="1" t="s">
        <v>197</v>
      </c>
      <c r="B124" s="45" t="s">
        <v>70</v>
      </c>
      <c r="C124" s="1" t="s">
        <v>142</v>
      </c>
      <c r="D124" s="1" t="s">
        <v>172</v>
      </c>
      <c r="E124" s="6">
        <v>27958.083899999998</v>
      </c>
    </row>
    <row r="125" spans="1:5" ht="12.75">
      <c r="A125" s="1" t="s">
        <v>197</v>
      </c>
      <c r="B125" s="45" t="s">
        <v>70</v>
      </c>
      <c r="C125" s="1" t="s">
        <v>142</v>
      </c>
      <c r="D125" s="1" t="s">
        <v>172</v>
      </c>
      <c r="E125" s="6">
        <v>93493.1509</v>
      </c>
    </row>
    <row r="126" spans="1:5" ht="12.75">
      <c r="A126" s="1" t="s">
        <v>197</v>
      </c>
      <c r="B126" s="45" t="s">
        <v>70</v>
      </c>
      <c r="C126" s="1" t="s">
        <v>164</v>
      </c>
      <c r="D126" s="1" t="s">
        <v>166</v>
      </c>
      <c r="E126" s="6">
        <v>1764.3835</v>
      </c>
    </row>
    <row r="127" spans="1:5" ht="12.75">
      <c r="A127" s="1" t="s">
        <v>197</v>
      </c>
      <c r="B127" s="45" t="s">
        <v>70</v>
      </c>
      <c r="C127" s="1" t="s">
        <v>164</v>
      </c>
      <c r="D127" s="1" t="s">
        <v>166</v>
      </c>
      <c r="E127" s="6">
        <v>11219.178</v>
      </c>
    </row>
    <row r="128" spans="1:5" ht="12.75">
      <c r="A128" s="1" t="s">
        <v>197</v>
      </c>
      <c r="B128" s="45" t="s">
        <v>70</v>
      </c>
      <c r="C128" s="1" t="s">
        <v>164</v>
      </c>
      <c r="D128" s="1" t="s">
        <v>199</v>
      </c>
      <c r="E128" s="6">
        <v>1550.1371</v>
      </c>
    </row>
    <row r="129" spans="1:5" ht="12.75">
      <c r="A129" s="1" t="s">
        <v>197</v>
      </c>
      <c r="B129" s="45" t="s">
        <v>70</v>
      </c>
      <c r="C129" s="1" t="s">
        <v>164</v>
      </c>
      <c r="D129" s="1" t="s">
        <v>199</v>
      </c>
      <c r="E129" s="6">
        <v>11219.178</v>
      </c>
    </row>
    <row r="130" spans="1:5" ht="12.75">
      <c r="A130" s="1" t="s">
        <v>197</v>
      </c>
      <c r="B130" s="45" t="s">
        <v>70</v>
      </c>
      <c r="C130" s="1" t="s">
        <v>164</v>
      </c>
      <c r="D130" s="1" t="s">
        <v>195</v>
      </c>
      <c r="E130" s="6">
        <v>8443.8357</v>
      </c>
    </row>
    <row r="131" spans="1:5" ht="12.75">
      <c r="A131" s="1" t="s">
        <v>197</v>
      </c>
      <c r="B131" s="45" t="s">
        <v>70</v>
      </c>
      <c r="C131" s="1" t="s">
        <v>164</v>
      </c>
      <c r="D131" s="1" t="s">
        <v>198</v>
      </c>
      <c r="E131" s="6">
        <v>9275.6165</v>
      </c>
    </row>
    <row r="132" spans="1:5" ht="12.75">
      <c r="A132" s="1" t="s">
        <v>197</v>
      </c>
      <c r="B132" s="45" t="s">
        <v>70</v>
      </c>
      <c r="C132" s="1" t="s">
        <v>164</v>
      </c>
      <c r="D132" s="1" t="s">
        <v>198</v>
      </c>
      <c r="E132" s="6">
        <v>35901.3698</v>
      </c>
    </row>
    <row r="133" spans="1:5" ht="12.75">
      <c r="A133" s="1" t="s">
        <v>197</v>
      </c>
      <c r="B133" s="45" t="s">
        <v>70</v>
      </c>
      <c r="C133" s="1" t="s">
        <v>153</v>
      </c>
      <c r="D133" s="1" t="s">
        <v>165</v>
      </c>
      <c r="E133" s="6">
        <v>14001.6438</v>
      </c>
    </row>
    <row r="134" spans="1:5" ht="12.75">
      <c r="A134" s="1" t="s">
        <v>197</v>
      </c>
      <c r="B134" s="45" t="s">
        <v>70</v>
      </c>
      <c r="C134" s="1" t="s">
        <v>153</v>
      </c>
      <c r="D134" s="1" t="s">
        <v>165</v>
      </c>
      <c r="E134" s="6">
        <v>112191.78059999998</v>
      </c>
    </row>
    <row r="135" spans="1:5" ht="12.75">
      <c r="A135" s="1" t="s">
        <v>197</v>
      </c>
      <c r="B135" s="45" t="s">
        <v>70</v>
      </c>
      <c r="C135" s="1" t="s">
        <v>153</v>
      </c>
      <c r="D135" s="1" t="s">
        <v>163</v>
      </c>
      <c r="E135" s="6">
        <v>5000</v>
      </c>
    </row>
    <row r="136" spans="1:5" ht="12.75">
      <c r="A136" s="1" t="s">
        <v>197</v>
      </c>
      <c r="B136" s="45" t="s">
        <v>70</v>
      </c>
      <c r="C136" s="1" t="s">
        <v>153</v>
      </c>
      <c r="D136" s="1" t="s">
        <v>163</v>
      </c>
      <c r="E136" s="6">
        <v>15000</v>
      </c>
    </row>
    <row r="137" spans="1:5" ht="12.75">
      <c r="A137" s="1" t="s">
        <v>197</v>
      </c>
      <c r="B137" s="45" t="s">
        <v>70</v>
      </c>
      <c r="C137" s="1" t="s">
        <v>153</v>
      </c>
      <c r="D137" s="1" t="s">
        <v>162</v>
      </c>
      <c r="E137" s="6">
        <v>3327.2727000000004</v>
      </c>
    </row>
    <row r="138" spans="1:5" ht="12.75">
      <c r="A138" s="1" t="s">
        <v>197</v>
      </c>
      <c r="B138" s="45" t="s">
        <v>70</v>
      </c>
      <c r="C138" s="1" t="s">
        <v>150</v>
      </c>
      <c r="D138" s="1" t="s">
        <v>186</v>
      </c>
      <c r="E138" s="6">
        <v>5095.8084</v>
      </c>
    </row>
    <row r="139" spans="1:5" ht="12.75">
      <c r="A139" s="1" t="s">
        <v>197</v>
      </c>
      <c r="B139" s="45" t="s">
        <v>70</v>
      </c>
      <c r="C139" s="1" t="s">
        <v>150</v>
      </c>
      <c r="D139" s="1" t="s">
        <v>186</v>
      </c>
      <c r="E139" s="6">
        <v>109947.94520000002</v>
      </c>
    </row>
    <row r="140" spans="1:5" ht="12.75">
      <c r="A140" s="1" t="s">
        <v>197</v>
      </c>
      <c r="B140" s="45" t="s">
        <v>70</v>
      </c>
      <c r="C140" s="1" t="s">
        <v>150</v>
      </c>
      <c r="D140" s="1" t="s">
        <v>202</v>
      </c>
      <c r="E140" s="6">
        <v>7479.4522</v>
      </c>
    </row>
    <row r="141" spans="1:5" ht="12.75">
      <c r="A141" s="1" t="s">
        <v>197</v>
      </c>
      <c r="B141" s="45" t="s">
        <v>70</v>
      </c>
      <c r="C141" s="1" t="s">
        <v>150</v>
      </c>
      <c r="D141" s="1" t="s">
        <v>168</v>
      </c>
      <c r="E141" s="6">
        <v>5041.0958</v>
      </c>
    </row>
    <row r="142" spans="1:5" ht="12.75">
      <c r="A142" s="13" t="s">
        <v>12</v>
      </c>
      <c r="B142" s="46" t="s">
        <v>70</v>
      </c>
      <c r="C142" s="13"/>
      <c r="D142" s="14"/>
      <c r="E142" s="10">
        <v>668597.1584000001</v>
      </c>
    </row>
    <row r="143" spans="1:5" ht="12.75">
      <c r="A143" s="1" t="s">
        <v>203</v>
      </c>
      <c r="B143" s="45" t="s">
        <v>72</v>
      </c>
      <c r="C143" s="1" t="s">
        <v>154</v>
      </c>
      <c r="D143" s="1" t="s">
        <v>176</v>
      </c>
      <c r="E143" s="6">
        <v>1762.7754</v>
      </c>
    </row>
    <row r="144" spans="1:5" ht="12.75">
      <c r="A144" s="1" t="s">
        <v>203</v>
      </c>
      <c r="B144" s="45" t="s">
        <v>72</v>
      </c>
      <c r="C144" s="1" t="s">
        <v>131</v>
      </c>
      <c r="D144" s="1" t="s">
        <v>205</v>
      </c>
      <c r="E144" s="6">
        <v>975.4701</v>
      </c>
    </row>
    <row r="145" spans="1:5" ht="12.75">
      <c r="A145" s="1" t="s">
        <v>203</v>
      </c>
      <c r="B145" s="45" t="s">
        <v>72</v>
      </c>
      <c r="C145" s="1" t="s">
        <v>131</v>
      </c>
      <c r="D145" s="1" t="s">
        <v>205</v>
      </c>
      <c r="E145" s="6">
        <v>11081.165400000002</v>
      </c>
    </row>
    <row r="146" spans="1:5" ht="12.75">
      <c r="A146" s="1" t="s">
        <v>203</v>
      </c>
      <c r="B146" s="45" t="s">
        <v>72</v>
      </c>
      <c r="C146" s="1" t="s">
        <v>131</v>
      </c>
      <c r="D146" s="1" t="s">
        <v>200</v>
      </c>
      <c r="E146" s="6">
        <v>283.815</v>
      </c>
    </row>
    <row r="147" spans="1:5" ht="12.75">
      <c r="A147" s="1" t="s">
        <v>203</v>
      </c>
      <c r="B147" s="45" t="s">
        <v>72</v>
      </c>
      <c r="C147" s="1" t="s">
        <v>131</v>
      </c>
      <c r="D147" s="1" t="s">
        <v>204</v>
      </c>
      <c r="E147" s="6">
        <v>662.7371999999999</v>
      </c>
    </row>
    <row r="148" spans="1:5" ht="12.75">
      <c r="A148" s="1" t="s">
        <v>203</v>
      </c>
      <c r="B148" s="45" t="s">
        <v>72</v>
      </c>
      <c r="C148" s="1" t="s">
        <v>131</v>
      </c>
      <c r="D148" s="1" t="s">
        <v>204</v>
      </c>
      <c r="E148" s="6">
        <v>1111.0227</v>
      </c>
    </row>
    <row r="149" spans="1:5" ht="12.75">
      <c r="A149" s="1" t="s">
        <v>203</v>
      </c>
      <c r="B149" s="45" t="s">
        <v>72</v>
      </c>
      <c r="C149" s="1" t="s">
        <v>142</v>
      </c>
      <c r="D149" s="1" t="s">
        <v>181</v>
      </c>
      <c r="E149" s="6">
        <v>382.948</v>
      </c>
    </row>
    <row r="150" spans="1:5" ht="12.75">
      <c r="A150" s="1" t="s">
        <v>203</v>
      </c>
      <c r="B150" s="45" t="s">
        <v>72</v>
      </c>
      <c r="C150" s="1" t="s">
        <v>142</v>
      </c>
      <c r="D150" s="1" t="s">
        <v>181</v>
      </c>
      <c r="E150" s="6">
        <v>420.5241</v>
      </c>
    </row>
    <row r="151" spans="1:5" ht="12.75">
      <c r="A151" s="1" t="s">
        <v>203</v>
      </c>
      <c r="B151" s="45" t="s">
        <v>72</v>
      </c>
      <c r="C151" s="1" t="s">
        <v>142</v>
      </c>
      <c r="D151" s="1" t="s">
        <v>169</v>
      </c>
      <c r="E151" s="6">
        <v>1225.1342</v>
      </c>
    </row>
    <row r="152" spans="1:5" ht="12.75">
      <c r="A152" s="1" t="s">
        <v>203</v>
      </c>
      <c r="B152" s="45" t="s">
        <v>72</v>
      </c>
      <c r="C152" s="1" t="s">
        <v>142</v>
      </c>
      <c r="D152" s="1" t="s">
        <v>170</v>
      </c>
      <c r="E152" s="6">
        <v>1383.0769</v>
      </c>
    </row>
    <row r="153" spans="1:5" ht="12.75">
      <c r="A153" s="1" t="s">
        <v>203</v>
      </c>
      <c r="B153" s="45" t="s">
        <v>72</v>
      </c>
      <c r="C153" s="1" t="s">
        <v>142</v>
      </c>
      <c r="D153" s="1" t="s">
        <v>170</v>
      </c>
      <c r="E153" s="6">
        <v>19831.9566</v>
      </c>
    </row>
    <row r="154" spans="1:5" ht="12.75">
      <c r="A154" s="1" t="s">
        <v>203</v>
      </c>
      <c r="B154" s="45" t="s">
        <v>72</v>
      </c>
      <c r="C154" s="1" t="s">
        <v>142</v>
      </c>
      <c r="D154" s="1" t="s">
        <v>192</v>
      </c>
      <c r="E154" s="6">
        <v>519.0782999999999</v>
      </c>
    </row>
    <row r="155" spans="1:5" ht="12.75">
      <c r="A155" s="1" t="s">
        <v>203</v>
      </c>
      <c r="B155" s="45" t="s">
        <v>72</v>
      </c>
      <c r="C155" s="1" t="s">
        <v>142</v>
      </c>
      <c r="D155" s="1" t="s">
        <v>172</v>
      </c>
      <c r="E155" s="6">
        <v>5007.7575</v>
      </c>
    </row>
    <row r="156" spans="1:5" ht="12.75">
      <c r="A156" s="1" t="s">
        <v>203</v>
      </c>
      <c r="B156" s="45" t="s">
        <v>72</v>
      </c>
      <c r="C156" s="1" t="s">
        <v>142</v>
      </c>
      <c r="D156" s="1" t="s">
        <v>172</v>
      </c>
      <c r="E156" s="6">
        <v>687.7778</v>
      </c>
    </row>
    <row r="157" spans="1:5" ht="12.75">
      <c r="A157" s="1" t="s">
        <v>203</v>
      </c>
      <c r="B157" s="45" t="s">
        <v>72</v>
      </c>
      <c r="C157" s="1" t="s">
        <v>142</v>
      </c>
      <c r="D157" s="1" t="s">
        <v>172</v>
      </c>
      <c r="E157" s="6">
        <v>6368.5073999999995</v>
      </c>
    </row>
    <row r="158" spans="1:5" ht="12.75">
      <c r="A158" s="1" t="s">
        <v>203</v>
      </c>
      <c r="B158" s="45" t="s">
        <v>72</v>
      </c>
      <c r="C158" s="1" t="s">
        <v>164</v>
      </c>
      <c r="D158" s="1" t="s">
        <v>199</v>
      </c>
      <c r="E158" s="6">
        <v>224.3836</v>
      </c>
    </row>
    <row r="159" spans="1:5" ht="12.75">
      <c r="A159" s="1" t="s">
        <v>203</v>
      </c>
      <c r="B159" s="45" t="s">
        <v>72</v>
      </c>
      <c r="C159" s="1" t="s">
        <v>164</v>
      </c>
      <c r="D159" s="1" t="s">
        <v>199</v>
      </c>
      <c r="E159" s="6">
        <v>718.1019</v>
      </c>
    </row>
    <row r="160" spans="1:5" ht="12.75">
      <c r="A160" s="1" t="s">
        <v>203</v>
      </c>
      <c r="B160" s="45" t="s">
        <v>72</v>
      </c>
      <c r="C160" s="1" t="s">
        <v>164</v>
      </c>
      <c r="D160" s="1" t="s">
        <v>198</v>
      </c>
      <c r="E160" s="6">
        <v>1415.1999</v>
      </c>
    </row>
    <row r="161" spans="1:5" ht="12.75">
      <c r="A161" s="1" t="s">
        <v>203</v>
      </c>
      <c r="B161" s="45" t="s">
        <v>72</v>
      </c>
      <c r="C161" s="1" t="s">
        <v>153</v>
      </c>
      <c r="D161" s="1" t="s">
        <v>165</v>
      </c>
      <c r="E161" s="6">
        <v>855.9565000000001</v>
      </c>
    </row>
    <row r="162" spans="1:5" ht="12.75">
      <c r="A162" s="1" t="s">
        <v>203</v>
      </c>
      <c r="B162" s="45" t="s">
        <v>72</v>
      </c>
      <c r="C162" s="1" t="s">
        <v>153</v>
      </c>
      <c r="D162" s="1" t="s">
        <v>165</v>
      </c>
      <c r="E162" s="6">
        <v>690.3864</v>
      </c>
    </row>
    <row r="163" spans="1:5" ht="12.75">
      <c r="A163" s="1" t="s">
        <v>203</v>
      </c>
      <c r="B163" s="45" t="s">
        <v>72</v>
      </c>
      <c r="C163" s="1" t="s">
        <v>153</v>
      </c>
      <c r="D163" s="1" t="s">
        <v>163</v>
      </c>
      <c r="E163" s="6">
        <v>1396</v>
      </c>
    </row>
    <row r="164" spans="1:5" ht="12.75">
      <c r="A164" s="1" t="s">
        <v>203</v>
      </c>
      <c r="B164" s="45" t="s">
        <v>72</v>
      </c>
      <c r="C164" s="1" t="s">
        <v>153</v>
      </c>
      <c r="D164" s="1" t="s">
        <v>163</v>
      </c>
      <c r="E164" s="6">
        <v>824.9255999999999</v>
      </c>
    </row>
    <row r="165" spans="1:5" ht="12.75">
      <c r="A165" s="1" t="s">
        <v>203</v>
      </c>
      <c r="B165" s="45" t="s">
        <v>72</v>
      </c>
      <c r="C165" s="1" t="s">
        <v>153</v>
      </c>
      <c r="D165" s="1" t="s">
        <v>162</v>
      </c>
      <c r="E165" s="6">
        <v>1887.9999</v>
      </c>
    </row>
    <row r="166" spans="1:5" ht="12.75">
      <c r="A166" s="1" t="s">
        <v>203</v>
      </c>
      <c r="B166" s="45" t="s">
        <v>72</v>
      </c>
      <c r="C166" s="1" t="s">
        <v>153</v>
      </c>
      <c r="D166" s="1" t="s">
        <v>162</v>
      </c>
      <c r="E166" s="6">
        <v>331.18989999999997</v>
      </c>
    </row>
    <row r="167" spans="1:5" ht="12.75">
      <c r="A167" s="1" t="s">
        <v>203</v>
      </c>
      <c r="B167" s="45" t="s">
        <v>72</v>
      </c>
      <c r="C167" s="1" t="s">
        <v>150</v>
      </c>
      <c r="D167" s="1" t="s">
        <v>186</v>
      </c>
      <c r="E167" s="6">
        <v>7919.2979</v>
      </c>
    </row>
    <row r="168" spans="1:5" ht="12.75">
      <c r="A168" s="1" t="s">
        <v>203</v>
      </c>
      <c r="B168" s="45" t="s">
        <v>72</v>
      </c>
      <c r="C168" s="1" t="s">
        <v>150</v>
      </c>
      <c r="D168" s="1" t="s">
        <v>186</v>
      </c>
      <c r="E168" s="6">
        <v>690.3131</v>
      </c>
    </row>
    <row r="169" spans="1:5" ht="12.75">
      <c r="A169" s="1" t="s">
        <v>203</v>
      </c>
      <c r="B169" s="45" t="s">
        <v>72</v>
      </c>
      <c r="C169" s="1" t="s">
        <v>150</v>
      </c>
      <c r="D169" s="1" t="s">
        <v>186</v>
      </c>
      <c r="E169" s="6">
        <v>2193.6513</v>
      </c>
    </row>
    <row r="170" spans="1:5" ht="12.75">
      <c r="A170" s="1" t="s">
        <v>203</v>
      </c>
      <c r="B170" s="45" t="s">
        <v>72</v>
      </c>
      <c r="C170" s="1" t="s">
        <v>150</v>
      </c>
      <c r="D170" s="1" t="s">
        <v>186</v>
      </c>
      <c r="E170" s="6">
        <v>6789.4788</v>
      </c>
    </row>
    <row r="171" spans="1:5" ht="12.75">
      <c r="A171" s="1" t="s">
        <v>203</v>
      </c>
      <c r="B171" s="45" t="s">
        <v>72</v>
      </c>
      <c r="C171" s="1" t="s">
        <v>150</v>
      </c>
      <c r="D171" s="1" t="s">
        <v>186</v>
      </c>
      <c r="E171" s="6">
        <v>1243.6533000000002</v>
      </c>
    </row>
    <row r="172" spans="1:5" ht="12.75">
      <c r="A172" s="1" t="s">
        <v>203</v>
      </c>
      <c r="B172" s="45" t="s">
        <v>72</v>
      </c>
      <c r="C172" s="1" t="s">
        <v>150</v>
      </c>
      <c r="D172" s="1" t="s">
        <v>186</v>
      </c>
      <c r="E172" s="6">
        <v>1687.1598</v>
      </c>
    </row>
    <row r="173" spans="1:5" ht="12.75">
      <c r="A173" s="13" t="s">
        <v>13</v>
      </c>
      <c r="B173" s="46" t="s">
        <v>72</v>
      </c>
      <c r="C173" s="13"/>
      <c r="D173" s="14"/>
      <c r="E173" s="10">
        <v>80571.4445</v>
      </c>
    </row>
    <row r="174" spans="1:5" ht="12.75">
      <c r="A174" s="1" t="s">
        <v>206</v>
      </c>
      <c r="B174" s="45" t="s">
        <v>56</v>
      </c>
      <c r="C174" s="1" t="s">
        <v>154</v>
      </c>
      <c r="D174" s="1" t="s">
        <v>176</v>
      </c>
      <c r="E174" s="6">
        <v>7500.000099999999</v>
      </c>
    </row>
    <row r="175" spans="1:5" ht="12.75">
      <c r="A175" s="1" t="s">
        <v>206</v>
      </c>
      <c r="B175" s="45" t="s">
        <v>56</v>
      </c>
      <c r="C175" s="1" t="s">
        <v>154</v>
      </c>
      <c r="D175" s="1" t="s">
        <v>176</v>
      </c>
      <c r="E175" s="6">
        <v>8499.999899999999</v>
      </c>
    </row>
    <row r="176" spans="1:5" ht="12.75">
      <c r="A176" s="1" t="s">
        <v>206</v>
      </c>
      <c r="B176" s="45" t="s">
        <v>56</v>
      </c>
      <c r="C176" s="1" t="s">
        <v>131</v>
      </c>
      <c r="D176" s="1" t="s">
        <v>205</v>
      </c>
      <c r="E176" s="6">
        <v>7999.999799999999</v>
      </c>
    </row>
    <row r="177" spans="1:5" ht="12.75">
      <c r="A177" s="1" t="s">
        <v>206</v>
      </c>
      <c r="B177" s="45" t="s">
        <v>56</v>
      </c>
      <c r="C177" s="1" t="s">
        <v>131</v>
      </c>
      <c r="D177" s="1" t="s">
        <v>200</v>
      </c>
      <c r="E177" s="6">
        <v>5000</v>
      </c>
    </row>
    <row r="178" spans="1:5" ht="12.75">
      <c r="A178" s="1" t="s">
        <v>206</v>
      </c>
      <c r="B178" s="45" t="s">
        <v>56</v>
      </c>
      <c r="C178" s="1" t="s">
        <v>131</v>
      </c>
      <c r="D178" s="1" t="s">
        <v>200</v>
      </c>
      <c r="E178" s="6">
        <v>4999.9999</v>
      </c>
    </row>
    <row r="179" spans="1:5" ht="12.75">
      <c r="A179" s="1" t="s">
        <v>206</v>
      </c>
      <c r="B179" s="45" t="s">
        <v>56</v>
      </c>
      <c r="C179" s="1" t="s">
        <v>142</v>
      </c>
      <c r="D179" s="1" t="s">
        <v>181</v>
      </c>
      <c r="E179" s="6">
        <v>2500.0002</v>
      </c>
    </row>
    <row r="180" spans="1:5" ht="12.75">
      <c r="A180" s="1" t="s">
        <v>206</v>
      </c>
      <c r="B180" s="45" t="s">
        <v>56</v>
      </c>
      <c r="C180" s="1" t="s">
        <v>142</v>
      </c>
      <c r="D180" s="1" t="s">
        <v>169</v>
      </c>
      <c r="E180" s="6">
        <v>12999.999899999999</v>
      </c>
    </row>
    <row r="181" spans="1:6" s="8" customFormat="1" ht="12.75">
      <c r="A181" s="1" t="s">
        <v>206</v>
      </c>
      <c r="B181" s="45" t="s">
        <v>56</v>
      </c>
      <c r="C181" s="1" t="s">
        <v>142</v>
      </c>
      <c r="D181" s="1" t="s">
        <v>170</v>
      </c>
      <c r="E181" s="6">
        <v>14999.9997</v>
      </c>
      <c r="F181" s="9"/>
    </row>
    <row r="182" spans="1:5" ht="12.75">
      <c r="A182" s="1" t="s">
        <v>206</v>
      </c>
      <c r="B182" s="45" t="s">
        <v>56</v>
      </c>
      <c r="C182" s="1" t="s">
        <v>142</v>
      </c>
      <c r="D182" s="1" t="s">
        <v>171</v>
      </c>
      <c r="E182" s="6">
        <v>11999.999900000003</v>
      </c>
    </row>
    <row r="183" spans="1:5" ht="12.75">
      <c r="A183" s="1" t="s">
        <v>206</v>
      </c>
      <c r="B183" s="45" t="s">
        <v>56</v>
      </c>
      <c r="C183" s="1" t="s">
        <v>142</v>
      </c>
      <c r="D183" s="1" t="s">
        <v>172</v>
      </c>
      <c r="E183" s="6">
        <v>34999.999899999995</v>
      </c>
    </row>
    <row r="184" spans="1:5" ht="12.75">
      <c r="A184" s="1" t="s">
        <v>206</v>
      </c>
      <c r="B184" s="45" t="s">
        <v>56</v>
      </c>
      <c r="C184" s="1" t="s">
        <v>142</v>
      </c>
      <c r="D184" s="1" t="s">
        <v>172</v>
      </c>
      <c r="E184" s="6">
        <v>20000.000100000005</v>
      </c>
    </row>
    <row r="185" spans="1:5" ht="12.75">
      <c r="A185" s="1" t="s">
        <v>206</v>
      </c>
      <c r="B185" s="45" t="s">
        <v>56</v>
      </c>
      <c r="C185" s="1" t="s">
        <v>151</v>
      </c>
      <c r="D185" s="1" t="s">
        <v>174</v>
      </c>
      <c r="E185" s="6">
        <v>34000</v>
      </c>
    </row>
    <row r="186" spans="1:5" ht="12.75">
      <c r="A186" s="1" t="s">
        <v>206</v>
      </c>
      <c r="B186" s="45" t="s">
        <v>56</v>
      </c>
      <c r="C186" s="1" t="s">
        <v>164</v>
      </c>
      <c r="D186" s="1" t="s">
        <v>166</v>
      </c>
      <c r="E186" s="6">
        <v>20000.000100000005</v>
      </c>
    </row>
    <row r="187" spans="1:5" ht="12.75">
      <c r="A187" s="1" t="s">
        <v>206</v>
      </c>
      <c r="B187" s="45" t="s">
        <v>56</v>
      </c>
      <c r="C187" s="1" t="s">
        <v>164</v>
      </c>
      <c r="D187" s="1" t="s">
        <v>199</v>
      </c>
      <c r="E187" s="6">
        <v>2500.0001</v>
      </c>
    </row>
    <row r="188" spans="1:5" ht="12.75">
      <c r="A188" s="1" t="s">
        <v>206</v>
      </c>
      <c r="B188" s="45" t="s">
        <v>56</v>
      </c>
      <c r="C188" s="1" t="s">
        <v>164</v>
      </c>
      <c r="D188" s="1" t="s">
        <v>198</v>
      </c>
      <c r="E188" s="6">
        <v>20000.000100000005</v>
      </c>
    </row>
    <row r="189" spans="1:5" ht="12.75">
      <c r="A189" s="1" t="s">
        <v>206</v>
      </c>
      <c r="B189" s="45" t="s">
        <v>56</v>
      </c>
      <c r="C189" s="1" t="s">
        <v>164</v>
      </c>
      <c r="D189" s="1" t="s">
        <v>207</v>
      </c>
      <c r="E189" s="6">
        <v>5890</v>
      </c>
    </row>
    <row r="190" spans="1:5" ht="12.75">
      <c r="A190" s="1" t="s">
        <v>206</v>
      </c>
      <c r="B190" s="45" t="s">
        <v>56</v>
      </c>
      <c r="C190" s="1" t="s">
        <v>153</v>
      </c>
      <c r="D190" s="1" t="s">
        <v>165</v>
      </c>
      <c r="E190" s="6">
        <v>12000.000100000001</v>
      </c>
    </row>
    <row r="191" spans="1:5" ht="12.75">
      <c r="A191" s="1" t="s">
        <v>206</v>
      </c>
      <c r="B191" s="45" t="s">
        <v>56</v>
      </c>
      <c r="C191" s="1" t="s">
        <v>153</v>
      </c>
      <c r="D191" s="1" t="s">
        <v>165</v>
      </c>
      <c r="E191" s="6">
        <v>34997.999899999995</v>
      </c>
    </row>
    <row r="192" spans="1:5" ht="12.75">
      <c r="A192" s="1" t="s">
        <v>206</v>
      </c>
      <c r="B192" s="45" t="s">
        <v>56</v>
      </c>
      <c r="C192" s="1" t="s">
        <v>153</v>
      </c>
      <c r="D192" s="1" t="s">
        <v>163</v>
      </c>
      <c r="E192" s="6">
        <v>5399.9998</v>
      </c>
    </row>
    <row r="193" spans="1:5" ht="12.75">
      <c r="A193" s="1" t="s">
        <v>206</v>
      </c>
      <c r="B193" s="45" t="s">
        <v>56</v>
      </c>
      <c r="C193" s="1" t="s">
        <v>153</v>
      </c>
      <c r="D193" s="1" t="s">
        <v>163</v>
      </c>
      <c r="E193" s="6">
        <v>6910</v>
      </c>
    </row>
    <row r="194" spans="1:5" ht="12.75">
      <c r="A194" s="1" t="s">
        <v>206</v>
      </c>
      <c r="B194" s="45" t="s">
        <v>56</v>
      </c>
      <c r="C194" s="1" t="s">
        <v>153</v>
      </c>
      <c r="D194" s="1" t="s">
        <v>162</v>
      </c>
      <c r="E194" s="6">
        <v>7500.0002</v>
      </c>
    </row>
    <row r="195" spans="1:5" ht="12.75">
      <c r="A195" s="1" t="s">
        <v>206</v>
      </c>
      <c r="B195" s="45" t="s">
        <v>56</v>
      </c>
      <c r="C195" s="1" t="s">
        <v>153</v>
      </c>
      <c r="D195" s="1" t="s">
        <v>162</v>
      </c>
      <c r="E195" s="6">
        <v>2999.9996999999994</v>
      </c>
    </row>
    <row r="196" spans="1:5" ht="12.75">
      <c r="A196" s="1" t="s">
        <v>206</v>
      </c>
      <c r="B196" s="45" t="s">
        <v>56</v>
      </c>
      <c r="C196" s="1" t="s">
        <v>150</v>
      </c>
      <c r="D196" s="1" t="s">
        <v>190</v>
      </c>
      <c r="E196" s="6">
        <v>13000</v>
      </c>
    </row>
    <row r="197" spans="1:5" ht="12.75">
      <c r="A197" s="1" t="s">
        <v>206</v>
      </c>
      <c r="B197" s="45" t="s">
        <v>56</v>
      </c>
      <c r="C197" s="1" t="s">
        <v>150</v>
      </c>
      <c r="D197" s="1" t="s">
        <v>186</v>
      </c>
      <c r="E197" s="6">
        <v>10000</v>
      </c>
    </row>
    <row r="198" spans="1:5" ht="12.75">
      <c r="A198" s="1" t="s">
        <v>206</v>
      </c>
      <c r="B198" s="45" t="s">
        <v>56</v>
      </c>
      <c r="C198" s="1" t="s">
        <v>150</v>
      </c>
      <c r="D198" s="1" t="s">
        <v>186</v>
      </c>
      <c r="E198" s="6">
        <v>8000.000099999999</v>
      </c>
    </row>
    <row r="199" spans="1:5" ht="12.75">
      <c r="A199" s="1" t="s">
        <v>206</v>
      </c>
      <c r="B199" s="45" t="s">
        <v>56</v>
      </c>
      <c r="C199" s="1" t="s">
        <v>150</v>
      </c>
      <c r="D199" s="1" t="s">
        <v>186</v>
      </c>
      <c r="E199" s="6">
        <v>11999.999899999999</v>
      </c>
    </row>
    <row r="200" spans="1:5" ht="12.75">
      <c r="A200" s="1" t="s">
        <v>206</v>
      </c>
      <c r="B200" s="45" t="s">
        <v>56</v>
      </c>
      <c r="C200" s="1" t="s">
        <v>150</v>
      </c>
      <c r="D200" s="1" t="s">
        <v>186</v>
      </c>
      <c r="E200" s="6">
        <v>3999.9998000000005</v>
      </c>
    </row>
    <row r="201" spans="1:5" ht="12.75">
      <c r="A201" s="1" t="s">
        <v>206</v>
      </c>
      <c r="B201" s="45" t="s">
        <v>56</v>
      </c>
      <c r="C201" s="1" t="s">
        <v>150</v>
      </c>
      <c r="D201" s="1" t="s">
        <v>189</v>
      </c>
      <c r="E201" s="6">
        <v>3999.9997</v>
      </c>
    </row>
    <row r="202" spans="1:5" ht="12.75">
      <c r="A202" s="1" t="s">
        <v>206</v>
      </c>
      <c r="B202" s="45" t="s">
        <v>56</v>
      </c>
      <c r="C202" s="1" t="s">
        <v>150</v>
      </c>
      <c r="D202" s="1" t="s">
        <v>202</v>
      </c>
      <c r="E202" s="6">
        <v>4000</v>
      </c>
    </row>
    <row r="203" spans="1:5" ht="12.75">
      <c r="A203" s="13" t="s">
        <v>124</v>
      </c>
      <c r="B203" s="46"/>
      <c r="C203" s="13"/>
      <c r="D203" s="13"/>
      <c r="E203" s="10">
        <v>338697.9989</v>
      </c>
    </row>
    <row r="204" spans="1:5" ht="12.75">
      <c r="A204" s="1" t="s">
        <v>206</v>
      </c>
      <c r="B204" s="45" t="s">
        <v>83</v>
      </c>
      <c r="C204" s="1" t="s">
        <v>154</v>
      </c>
      <c r="D204" s="1" t="s">
        <v>176</v>
      </c>
      <c r="E204" s="6">
        <v>3309.5891</v>
      </c>
    </row>
    <row r="205" spans="1:5" ht="12.75">
      <c r="A205" s="1" t="s">
        <v>206</v>
      </c>
      <c r="B205" s="45" t="s">
        <v>83</v>
      </c>
      <c r="C205" s="1" t="s">
        <v>154</v>
      </c>
      <c r="D205" s="1" t="s">
        <v>176</v>
      </c>
      <c r="E205" s="6">
        <v>2068.4930000000004</v>
      </c>
    </row>
    <row r="206" spans="1:5" ht="12.75">
      <c r="A206" s="1" t="s">
        <v>206</v>
      </c>
      <c r="B206" s="45" t="s">
        <v>83</v>
      </c>
      <c r="C206" s="1" t="s">
        <v>154</v>
      </c>
      <c r="D206" s="1" t="s">
        <v>176</v>
      </c>
      <c r="E206" s="6">
        <v>4690.411</v>
      </c>
    </row>
    <row r="207" spans="1:5" ht="12.75">
      <c r="A207" s="1" t="s">
        <v>206</v>
      </c>
      <c r="B207" s="45" t="s">
        <v>83</v>
      </c>
      <c r="C207" s="1" t="s">
        <v>131</v>
      </c>
      <c r="D207" s="1" t="s">
        <v>196</v>
      </c>
      <c r="E207" s="6">
        <v>3739.7258000000006</v>
      </c>
    </row>
    <row r="208" spans="1:5" ht="12.75">
      <c r="A208" s="1" t="s">
        <v>206</v>
      </c>
      <c r="B208" s="45" t="s">
        <v>83</v>
      </c>
      <c r="C208" s="1" t="s">
        <v>131</v>
      </c>
      <c r="D208" s="1" t="s">
        <v>196</v>
      </c>
      <c r="E208" s="6">
        <v>6504.818300000001</v>
      </c>
    </row>
    <row r="209" spans="1:5" ht="12.75">
      <c r="A209" s="1" t="s">
        <v>206</v>
      </c>
      <c r="B209" s="45" t="s">
        <v>83</v>
      </c>
      <c r="C209" s="1" t="s">
        <v>131</v>
      </c>
      <c r="D209" s="1" t="s">
        <v>196</v>
      </c>
      <c r="E209" s="6">
        <v>2931.5067000000004</v>
      </c>
    </row>
    <row r="210" spans="1:5" ht="12.75">
      <c r="A210" s="1" t="s">
        <v>206</v>
      </c>
      <c r="B210" s="45" t="s">
        <v>83</v>
      </c>
      <c r="C210" s="1" t="s">
        <v>131</v>
      </c>
      <c r="D210" s="1" t="s">
        <v>196</v>
      </c>
      <c r="E210" s="6">
        <v>2016.4384</v>
      </c>
    </row>
    <row r="211" spans="1:5" ht="12.75">
      <c r="A211" s="1" t="s">
        <v>206</v>
      </c>
      <c r="B211" s="45" t="s">
        <v>83</v>
      </c>
      <c r="C211" s="1" t="s">
        <v>131</v>
      </c>
      <c r="D211" s="1" t="s">
        <v>215</v>
      </c>
      <c r="E211" s="6">
        <v>586.3014000000001</v>
      </c>
    </row>
    <row r="212" spans="1:5" ht="12.75">
      <c r="A212" s="1" t="s">
        <v>206</v>
      </c>
      <c r="B212" s="45" t="s">
        <v>83</v>
      </c>
      <c r="C212" s="1" t="s">
        <v>131</v>
      </c>
      <c r="D212" s="1" t="s">
        <v>215</v>
      </c>
      <c r="E212" s="6">
        <v>2142.4657</v>
      </c>
    </row>
    <row r="213" spans="1:5" ht="12.75">
      <c r="A213" s="1" t="s">
        <v>206</v>
      </c>
      <c r="B213" s="45" t="s">
        <v>83</v>
      </c>
      <c r="C213" s="1" t="s">
        <v>131</v>
      </c>
      <c r="D213" s="1" t="s">
        <v>182</v>
      </c>
      <c r="E213" s="6">
        <v>1869.8633</v>
      </c>
    </row>
    <row r="214" spans="1:5" ht="12.75">
      <c r="A214" s="1" t="s">
        <v>206</v>
      </c>
      <c r="B214" s="45" t="s">
        <v>83</v>
      </c>
      <c r="C214" s="1" t="s">
        <v>131</v>
      </c>
      <c r="D214" s="1" t="s">
        <v>182</v>
      </c>
      <c r="E214" s="6">
        <v>1495.8905</v>
      </c>
    </row>
    <row r="215" spans="1:5" ht="12.75">
      <c r="A215" s="1" t="s">
        <v>206</v>
      </c>
      <c r="B215" s="45" t="s">
        <v>83</v>
      </c>
      <c r="C215" s="1" t="s">
        <v>131</v>
      </c>
      <c r="D215" s="1" t="s">
        <v>182</v>
      </c>
      <c r="E215" s="6">
        <v>1495.8905</v>
      </c>
    </row>
    <row r="216" spans="1:5" ht="12.75">
      <c r="A216" s="1" t="s">
        <v>206</v>
      </c>
      <c r="B216" s="45" t="s">
        <v>83</v>
      </c>
      <c r="C216" s="1" t="s">
        <v>131</v>
      </c>
      <c r="D216" s="1" t="s">
        <v>182</v>
      </c>
      <c r="E216" s="6">
        <v>1495.8905</v>
      </c>
    </row>
    <row r="217" spans="1:5" ht="12.75">
      <c r="A217" s="1" t="s">
        <v>206</v>
      </c>
      <c r="B217" s="45" t="s">
        <v>83</v>
      </c>
      <c r="C217" s="1" t="s">
        <v>131</v>
      </c>
      <c r="D217" s="1" t="s">
        <v>182</v>
      </c>
      <c r="E217" s="6">
        <v>8333.6282</v>
      </c>
    </row>
    <row r="218" spans="1:5" ht="12.75">
      <c r="A218" s="1" t="s">
        <v>206</v>
      </c>
      <c r="B218" s="45" t="s">
        <v>83</v>
      </c>
      <c r="C218" s="1" t="s">
        <v>131</v>
      </c>
      <c r="D218" s="1" t="s">
        <v>182</v>
      </c>
      <c r="E218" s="6">
        <v>5447.272800000001</v>
      </c>
    </row>
    <row r="219" spans="1:5" ht="12.75">
      <c r="A219" s="1" t="s">
        <v>206</v>
      </c>
      <c r="B219" s="45" t="s">
        <v>83</v>
      </c>
      <c r="C219" s="1" t="s">
        <v>131</v>
      </c>
      <c r="D219" s="1" t="s">
        <v>182</v>
      </c>
      <c r="E219" s="6">
        <v>504.1096</v>
      </c>
    </row>
    <row r="220" spans="1:5" ht="12.75">
      <c r="A220" s="1" t="s">
        <v>206</v>
      </c>
      <c r="B220" s="45" t="s">
        <v>83</v>
      </c>
      <c r="C220" s="1" t="s">
        <v>131</v>
      </c>
      <c r="D220" s="1" t="s">
        <v>182</v>
      </c>
      <c r="E220" s="6">
        <v>504.1096</v>
      </c>
    </row>
    <row r="221" spans="1:5" ht="12.75">
      <c r="A221" s="1" t="s">
        <v>206</v>
      </c>
      <c r="B221" s="45" t="s">
        <v>83</v>
      </c>
      <c r="C221" s="1" t="s">
        <v>131</v>
      </c>
      <c r="D221" s="1" t="s">
        <v>182</v>
      </c>
      <c r="E221" s="6">
        <v>504.1096</v>
      </c>
    </row>
    <row r="222" spans="1:5" ht="12.75">
      <c r="A222" s="1" t="s">
        <v>206</v>
      </c>
      <c r="B222" s="45" t="s">
        <v>83</v>
      </c>
      <c r="C222" s="1" t="s">
        <v>131</v>
      </c>
      <c r="D222" s="1" t="s">
        <v>182</v>
      </c>
      <c r="E222" s="6">
        <v>504.1096</v>
      </c>
    </row>
    <row r="223" spans="1:5" ht="12.75">
      <c r="A223" s="1" t="s">
        <v>206</v>
      </c>
      <c r="B223" s="45" t="s">
        <v>83</v>
      </c>
      <c r="C223" s="1" t="s">
        <v>131</v>
      </c>
      <c r="D223" s="1" t="s">
        <v>204</v>
      </c>
      <c r="E223" s="6">
        <v>10097.2599</v>
      </c>
    </row>
    <row r="224" spans="1:5" ht="12.75">
      <c r="A224" s="1" t="s">
        <v>206</v>
      </c>
      <c r="B224" s="45" t="s">
        <v>83</v>
      </c>
      <c r="C224" s="1" t="s">
        <v>131</v>
      </c>
      <c r="D224" s="1" t="s">
        <v>204</v>
      </c>
      <c r="E224" s="6">
        <v>4131.375</v>
      </c>
    </row>
    <row r="225" spans="1:5" ht="12.75">
      <c r="A225" s="1" t="s">
        <v>206</v>
      </c>
      <c r="B225" s="45" t="s">
        <v>83</v>
      </c>
      <c r="C225" s="1" t="s">
        <v>131</v>
      </c>
      <c r="D225" s="1" t="s">
        <v>204</v>
      </c>
      <c r="E225" s="6">
        <v>4885.8449</v>
      </c>
    </row>
    <row r="226" spans="1:5" ht="12.75">
      <c r="A226" s="1" t="s">
        <v>206</v>
      </c>
      <c r="B226" s="45" t="s">
        <v>83</v>
      </c>
      <c r="C226" s="1" t="s">
        <v>131</v>
      </c>
      <c r="D226" s="1" t="s">
        <v>204</v>
      </c>
      <c r="E226" s="6">
        <v>2772.6027999999997</v>
      </c>
    </row>
    <row r="227" spans="1:5" ht="12.75">
      <c r="A227" s="1" t="s">
        <v>206</v>
      </c>
      <c r="B227" s="45" t="s">
        <v>83</v>
      </c>
      <c r="C227" s="1" t="s">
        <v>142</v>
      </c>
      <c r="D227" s="1" t="s">
        <v>181</v>
      </c>
      <c r="E227" s="6">
        <v>10097.2599</v>
      </c>
    </row>
    <row r="228" spans="1:5" ht="12.75">
      <c r="A228" s="1" t="s">
        <v>206</v>
      </c>
      <c r="B228" s="45" t="s">
        <v>83</v>
      </c>
      <c r="C228" s="1" t="s">
        <v>142</v>
      </c>
      <c r="D228" s="1" t="s">
        <v>181</v>
      </c>
      <c r="E228" s="6">
        <v>2352.2726999999995</v>
      </c>
    </row>
    <row r="229" spans="1:5" ht="12.75">
      <c r="A229" s="1" t="s">
        <v>206</v>
      </c>
      <c r="B229" s="45" t="s">
        <v>83</v>
      </c>
      <c r="C229" s="1" t="s">
        <v>142</v>
      </c>
      <c r="D229" s="1" t="s">
        <v>181</v>
      </c>
      <c r="E229" s="6">
        <v>9510.8697</v>
      </c>
    </row>
    <row r="230" spans="1:5" ht="12.75">
      <c r="A230" s="1" t="s">
        <v>206</v>
      </c>
      <c r="B230" s="45" t="s">
        <v>83</v>
      </c>
      <c r="C230" s="1" t="s">
        <v>142</v>
      </c>
      <c r="D230" s="1" t="s">
        <v>169</v>
      </c>
      <c r="E230" s="6">
        <v>7479.4522</v>
      </c>
    </row>
    <row r="231" spans="1:5" ht="12.75">
      <c r="A231" s="1" t="s">
        <v>206</v>
      </c>
      <c r="B231" s="45" t="s">
        <v>83</v>
      </c>
      <c r="C231" s="1" t="s">
        <v>142</v>
      </c>
      <c r="D231" s="1" t="s">
        <v>169</v>
      </c>
      <c r="E231" s="6">
        <v>21316.4383</v>
      </c>
    </row>
    <row r="232" spans="1:5" ht="12.75">
      <c r="A232" s="1" t="s">
        <v>206</v>
      </c>
      <c r="B232" s="45" t="s">
        <v>83</v>
      </c>
      <c r="C232" s="1" t="s">
        <v>142</v>
      </c>
      <c r="D232" s="1" t="s">
        <v>169</v>
      </c>
      <c r="E232" s="6">
        <v>7479.4522</v>
      </c>
    </row>
    <row r="233" spans="1:5" ht="12.75">
      <c r="A233" s="1" t="s">
        <v>206</v>
      </c>
      <c r="B233" s="45" t="s">
        <v>83</v>
      </c>
      <c r="C233" s="1" t="s">
        <v>142</v>
      </c>
      <c r="D233" s="1" t="s">
        <v>169</v>
      </c>
      <c r="E233" s="6">
        <v>2352.2726999999995</v>
      </c>
    </row>
    <row r="234" spans="1:5" ht="12.75">
      <c r="A234" s="1" t="s">
        <v>206</v>
      </c>
      <c r="B234" s="45" t="s">
        <v>83</v>
      </c>
      <c r="C234" s="1" t="s">
        <v>142</v>
      </c>
      <c r="D234" s="1" t="s">
        <v>170</v>
      </c>
      <c r="E234" s="6">
        <v>8975.3426</v>
      </c>
    </row>
    <row r="235" spans="1:5" ht="12.75">
      <c r="A235" s="1" t="s">
        <v>206</v>
      </c>
      <c r="B235" s="45" t="s">
        <v>83</v>
      </c>
      <c r="C235" s="1" t="s">
        <v>142</v>
      </c>
      <c r="D235" s="1" t="s">
        <v>170</v>
      </c>
      <c r="E235" s="6">
        <v>16828.7672</v>
      </c>
    </row>
    <row r="236" spans="1:5" ht="12.75">
      <c r="A236" s="1" t="s">
        <v>206</v>
      </c>
      <c r="B236" s="45" t="s">
        <v>83</v>
      </c>
      <c r="C236" s="1" t="s">
        <v>142</v>
      </c>
      <c r="D236" s="1" t="s">
        <v>170</v>
      </c>
      <c r="E236" s="6">
        <v>6286.448899999999</v>
      </c>
    </row>
    <row r="237" spans="1:5" ht="12.75">
      <c r="A237" s="1" t="s">
        <v>206</v>
      </c>
      <c r="B237" s="45" t="s">
        <v>83</v>
      </c>
      <c r="C237" s="1" t="s">
        <v>142</v>
      </c>
      <c r="D237" s="1" t="s">
        <v>170</v>
      </c>
      <c r="E237" s="6">
        <v>2915.25</v>
      </c>
    </row>
    <row r="238" spans="1:5" ht="12.75">
      <c r="A238" s="1" t="s">
        <v>206</v>
      </c>
      <c r="B238" s="45" t="s">
        <v>83</v>
      </c>
      <c r="C238" s="1" t="s">
        <v>142</v>
      </c>
      <c r="D238" s="1" t="s">
        <v>170</v>
      </c>
      <c r="E238" s="6">
        <v>6272.7273</v>
      </c>
    </row>
    <row r="239" spans="1:5" ht="12.75">
      <c r="A239" s="1" t="s">
        <v>206</v>
      </c>
      <c r="B239" s="45" t="s">
        <v>83</v>
      </c>
      <c r="C239" s="1" t="s">
        <v>142</v>
      </c>
      <c r="D239" s="1" t="s">
        <v>170</v>
      </c>
      <c r="E239" s="6">
        <v>2931.5067000000004</v>
      </c>
    </row>
    <row r="240" spans="1:5" ht="12.75">
      <c r="A240" s="1" t="s">
        <v>206</v>
      </c>
      <c r="B240" s="45" t="s">
        <v>83</v>
      </c>
      <c r="C240" s="1" t="s">
        <v>142</v>
      </c>
      <c r="D240" s="1" t="s">
        <v>170</v>
      </c>
      <c r="E240" s="6">
        <v>9380.821899999999</v>
      </c>
    </row>
    <row r="241" spans="1:5" ht="12.75">
      <c r="A241" s="1" t="s">
        <v>206</v>
      </c>
      <c r="B241" s="45" t="s">
        <v>83</v>
      </c>
      <c r="C241" s="1" t="s">
        <v>142</v>
      </c>
      <c r="D241" s="1" t="s">
        <v>170</v>
      </c>
      <c r="E241" s="6">
        <v>14657.5343</v>
      </c>
    </row>
    <row r="242" spans="1:5" ht="12.75">
      <c r="A242" s="1" t="s">
        <v>206</v>
      </c>
      <c r="B242" s="45" t="s">
        <v>83</v>
      </c>
      <c r="C242" s="1" t="s">
        <v>142</v>
      </c>
      <c r="D242" s="1" t="s">
        <v>170</v>
      </c>
      <c r="E242" s="6">
        <v>3024.6576</v>
      </c>
    </row>
    <row r="243" spans="1:5" ht="12.75">
      <c r="A243" s="1" t="s">
        <v>206</v>
      </c>
      <c r="B243" s="45" t="s">
        <v>83</v>
      </c>
      <c r="C243" s="1" t="s">
        <v>142</v>
      </c>
      <c r="D243" s="1" t="s">
        <v>170</v>
      </c>
      <c r="E243" s="6">
        <v>6553.4247</v>
      </c>
    </row>
    <row r="244" spans="1:5" ht="12.75">
      <c r="A244" s="1" t="s">
        <v>206</v>
      </c>
      <c r="B244" s="45" t="s">
        <v>83</v>
      </c>
      <c r="C244" s="1" t="s">
        <v>142</v>
      </c>
      <c r="D244" s="1" t="s">
        <v>192</v>
      </c>
      <c r="E244" s="6">
        <v>2931.5067000000004</v>
      </c>
    </row>
    <row r="245" spans="1:5" ht="12.75">
      <c r="A245" s="1" t="s">
        <v>206</v>
      </c>
      <c r="B245" s="45" t="s">
        <v>83</v>
      </c>
      <c r="C245" s="1" t="s">
        <v>142</v>
      </c>
      <c r="D245" s="1" t="s">
        <v>192</v>
      </c>
      <c r="E245" s="6">
        <v>3517.8081</v>
      </c>
    </row>
    <row r="246" spans="1:5" ht="12.75">
      <c r="A246" s="1" t="s">
        <v>206</v>
      </c>
      <c r="B246" s="45" t="s">
        <v>83</v>
      </c>
      <c r="C246" s="1" t="s">
        <v>142</v>
      </c>
      <c r="D246" s="1" t="s">
        <v>192</v>
      </c>
      <c r="E246" s="6">
        <v>3528.7671</v>
      </c>
    </row>
    <row r="247" spans="1:5" ht="12.75">
      <c r="A247" s="1" t="s">
        <v>206</v>
      </c>
      <c r="B247" s="45" t="s">
        <v>83</v>
      </c>
      <c r="C247" s="1" t="s">
        <v>142</v>
      </c>
      <c r="D247" s="1" t="s">
        <v>192</v>
      </c>
      <c r="E247" s="6">
        <v>1008.2191</v>
      </c>
    </row>
    <row r="248" spans="1:5" ht="12.75">
      <c r="A248" s="1" t="s">
        <v>206</v>
      </c>
      <c r="B248" s="45" t="s">
        <v>83</v>
      </c>
      <c r="C248" s="1" t="s">
        <v>142</v>
      </c>
      <c r="D248" s="1" t="s">
        <v>192</v>
      </c>
      <c r="E248" s="6">
        <v>2520.5480000000002</v>
      </c>
    </row>
    <row r="249" spans="1:5" ht="12.75">
      <c r="A249" s="1" t="s">
        <v>206</v>
      </c>
      <c r="B249" s="45" t="s">
        <v>83</v>
      </c>
      <c r="C249" s="1" t="s">
        <v>142</v>
      </c>
      <c r="D249" s="1" t="s">
        <v>192</v>
      </c>
      <c r="E249" s="6">
        <v>504.1096</v>
      </c>
    </row>
    <row r="250" spans="1:5" ht="12.75">
      <c r="A250" s="1" t="s">
        <v>206</v>
      </c>
      <c r="B250" s="45" t="s">
        <v>83</v>
      </c>
      <c r="C250" s="1" t="s">
        <v>142</v>
      </c>
      <c r="D250" s="1" t="s">
        <v>172</v>
      </c>
      <c r="E250" s="6">
        <v>10193.1817</v>
      </c>
    </row>
    <row r="251" spans="1:5" ht="12.75">
      <c r="A251" s="1" t="s">
        <v>206</v>
      </c>
      <c r="B251" s="45" t="s">
        <v>83</v>
      </c>
      <c r="C251" s="1" t="s">
        <v>142</v>
      </c>
      <c r="D251" s="1" t="s">
        <v>172</v>
      </c>
      <c r="E251" s="6">
        <v>9380.821899999999</v>
      </c>
    </row>
    <row r="252" spans="1:5" ht="12.75">
      <c r="A252" s="1" t="s">
        <v>206</v>
      </c>
      <c r="B252" s="45" t="s">
        <v>83</v>
      </c>
      <c r="C252" s="1" t="s">
        <v>142</v>
      </c>
      <c r="D252" s="1" t="s">
        <v>172</v>
      </c>
      <c r="E252" s="6">
        <v>3226.3014</v>
      </c>
    </row>
    <row r="253" spans="1:5" ht="12.75">
      <c r="A253" s="1" t="s">
        <v>206</v>
      </c>
      <c r="B253" s="45" t="s">
        <v>83</v>
      </c>
      <c r="C253" s="1" t="s">
        <v>142</v>
      </c>
      <c r="D253" s="1" t="s">
        <v>208</v>
      </c>
      <c r="E253" s="6">
        <v>2991.7806</v>
      </c>
    </row>
    <row r="254" spans="1:5" ht="12.75">
      <c r="A254" s="1" t="s">
        <v>206</v>
      </c>
      <c r="B254" s="45" t="s">
        <v>83</v>
      </c>
      <c r="C254" s="1" t="s">
        <v>142</v>
      </c>
      <c r="D254" s="1" t="s">
        <v>208</v>
      </c>
      <c r="E254" s="6">
        <v>2352.2726999999995</v>
      </c>
    </row>
    <row r="255" spans="1:5" ht="12.75">
      <c r="A255" s="1" t="s">
        <v>206</v>
      </c>
      <c r="B255" s="45" t="s">
        <v>83</v>
      </c>
      <c r="C255" s="1" t="s">
        <v>151</v>
      </c>
      <c r="D255" s="1" t="s">
        <v>174</v>
      </c>
      <c r="E255" s="6">
        <v>1542.2687</v>
      </c>
    </row>
    <row r="256" spans="1:5" ht="12.75">
      <c r="A256" s="1" t="s">
        <v>206</v>
      </c>
      <c r="B256" s="45" t="s">
        <v>83</v>
      </c>
      <c r="C256" s="1" t="s">
        <v>151</v>
      </c>
      <c r="D256" s="1" t="s">
        <v>174</v>
      </c>
      <c r="E256" s="6">
        <v>4459.6711</v>
      </c>
    </row>
    <row r="257" spans="1:5" ht="12.75">
      <c r="A257" s="1" t="s">
        <v>206</v>
      </c>
      <c r="B257" s="45" t="s">
        <v>83</v>
      </c>
      <c r="C257" s="1" t="s">
        <v>151</v>
      </c>
      <c r="D257" s="1" t="s">
        <v>174</v>
      </c>
      <c r="E257" s="6">
        <v>6906.6304</v>
      </c>
    </row>
    <row r="258" spans="1:5" ht="12.75">
      <c r="A258" s="1" t="s">
        <v>206</v>
      </c>
      <c r="B258" s="45" t="s">
        <v>83</v>
      </c>
      <c r="C258" s="1" t="s">
        <v>151</v>
      </c>
      <c r="D258" s="1" t="s">
        <v>174</v>
      </c>
      <c r="E258" s="6">
        <v>2185.7318</v>
      </c>
    </row>
    <row r="259" spans="1:5" ht="12.75">
      <c r="A259" s="1" t="s">
        <v>206</v>
      </c>
      <c r="B259" s="45" t="s">
        <v>83</v>
      </c>
      <c r="C259" s="1" t="s">
        <v>151</v>
      </c>
      <c r="D259" s="1" t="s">
        <v>174</v>
      </c>
      <c r="E259" s="6">
        <v>2931.5067000000004</v>
      </c>
    </row>
    <row r="260" spans="1:5" ht="12.75">
      <c r="A260" s="1" t="s">
        <v>206</v>
      </c>
      <c r="B260" s="45" t="s">
        <v>83</v>
      </c>
      <c r="C260" s="1" t="s">
        <v>164</v>
      </c>
      <c r="D260" s="1" t="s">
        <v>166</v>
      </c>
      <c r="E260" s="6">
        <v>1344.5205999999998</v>
      </c>
    </row>
    <row r="261" spans="1:5" ht="12.75">
      <c r="A261" s="1" t="s">
        <v>206</v>
      </c>
      <c r="B261" s="45" t="s">
        <v>83</v>
      </c>
      <c r="C261" s="1" t="s">
        <v>164</v>
      </c>
      <c r="D261" s="1" t="s">
        <v>166</v>
      </c>
      <c r="E261" s="6">
        <v>102.9412</v>
      </c>
    </row>
    <row r="262" spans="1:5" ht="12.75">
      <c r="A262" s="1" t="s">
        <v>206</v>
      </c>
      <c r="B262" s="45" t="s">
        <v>83</v>
      </c>
      <c r="C262" s="1" t="s">
        <v>164</v>
      </c>
      <c r="D262" s="1" t="s">
        <v>166</v>
      </c>
      <c r="E262" s="6">
        <v>7014.6738000000005</v>
      </c>
    </row>
    <row r="263" spans="1:5" ht="12.75">
      <c r="A263" s="1" t="s">
        <v>206</v>
      </c>
      <c r="B263" s="45" t="s">
        <v>83</v>
      </c>
      <c r="C263" s="1" t="s">
        <v>164</v>
      </c>
      <c r="D263" s="1" t="s">
        <v>166</v>
      </c>
      <c r="E263" s="6">
        <v>2786.6738</v>
      </c>
    </row>
    <row r="264" spans="1:5" ht="12.75">
      <c r="A264" s="1" t="s">
        <v>206</v>
      </c>
      <c r="B264" s="45" t="s">
        <v>83</v>
      </c>
      <c r="C264" s="1" t="s">
        <v>164</v>
      </c>
      <c r="D264" s="1" t="s">
        <v>166</v>
      </c>
      <c r="E264" s="6">
        <v>660.2044999999999</v>
      </c>
    </row>
    <row r="265" spans="1:5" ht="12.75">
      <c r="A265" s="1" t="s">
        <v>206</v>
      </c>
      <c r="B265" s="45" t="s">
        <v>83</v>
      </c>
      <c r="C265" s="1" t="s">
        <v>164</v>
      </c>
      <c r="D265" s="1" t="s">
        <v>166</v>
      </c>
      <c r="E265" s="6">
        <v>696.6687</v>
      </c>
    </row>
    <row r="266" spans="1:5" ht="12.75">
      <c r="A266" s="1" t="s">
        <v>206</v>
      </c>
      <c r="B266" s="45" t="s">
        <v>83</v>
      </c>
      <c r="C266" s="1" t="s">
        <v>164</v>
      </c>
      <c r="D266" s="1" t="s">
        <v>166</v>
      </c>
      <c r="E266" s="6">
        <v>3949.3258000000005</v>
      </c>
    </row>
    <row r="267" spans="1:5" ht="12.75">
      <c r="A267" s="1" t="s">
        <v>206</v>
      </c>
      <c r="B267" s="45" t="s">
        <v>83</v>
      </c>
      <c r="C267" s="1" t="s">
        <v>164</v>
      </c>
      <c r="D267" s="1" t="s">
        <v>166</v>
      </c>
      <c r="E267" s="6">
        <v>1905.4794999999997</v>
      </c>
    </row>
    <row r="268" spans="1:5" ht="12.75">
      <c r="A268" s="1" t="s">
        <v>206</v>
      </c>
      <c r="B268" s="45" t="s">
        <v>83</v>
      </c>
      <c r="C268" s="1" t="s">
        <v>164</v>
      </c>
      <c r="D268" s="1" t="s">
        <v>166</v>
      </c>
      <c r="E268" s="6">
        <v>1905.4794999999997</v>
      </c>
    </row>
    <row r="269" spans="1:5" ht="12.75">
      <c r="A269" s="1" t="s">
        <v>206</v>
      </c>
      <c r="B269" s="45" t="s">
        <v>83</v>
      </c>
      <c r="C269" s="1" t="s">
        <v>164</v>
      </c>
      <c r="D269" s="1" t="s">
        <v>166</v>
      </c>
      <c r="E269" s="6">
        <v>9941.3258</v>
      </c>
    </row>
    <row r="270" spans="1:5" ht="12.75">
      <c r="A270" s="1" t="s">
        <v>206</v>
      </c>
      <c r="B270" s="45" t="s">
        <v>83</v>
      </c>
      <c r="C270" s="1" t="s">
        <v>164</v>
      </c>
      <c r="D270" s="1" t="s">
        <v>166</v>
      </c>
      <c r="E270" s="6">
        <v>987.3317999999999</v>
      </c>
    </row>
    <row r="271" spans="1:5" ht="12.75">
      <c r="A271" s="1" t="s">
        <v>206</v>
      </c>
      <c r="B271" s="45" t="s">
        <v>83</v>
      </c>
      <c r="C271" s="1" t="s">
        <v>164</v>
      </c>
      <c r="D271" s="1" t="s">
        <v>166</v>
      </c>
      <c r="E271" s="6">
        <v>987.3317999999999</v>
      </c>
    </row>
    <row r="272" spans="1:5" ht="12.75">
      <c r="A272" s="1" t="s">
        <v>206</v>
      </c>
      <c r="B272" s="45" t="s">
        <v>83</v>
      </c>
      <c r="C272" s="1" t="s">
        <v>164</v>
      </c>
      <c r="D272" s="1" t="s">
        <v>209</v>
      </c>
      <c r="E272" s="6">
        <v>3938.4109</v>
      </c>
    </row>
    <row r="273" spans="1:5" ht="12.75">
      <c r="A273" s="1" t="s">
        <v>206</v>
      </c>
      <c r="B273" s="45" t="s">
        <v>83</v>
      </c>
      <c r="C273" s="1" t="s">
        <v>164</v>
      </c>
      <c r="D273" s="1" t="s">
        <v>209</v>
      </c>
      <c r="E273" s="6">
        <v>5581.589</v>
      </c>
    </row>
    <row r="274" spans="1:5" ht="12.75">
      <c r="A274" s="1" t="s">
        <v>206</v>
      </c>
      <c r="B274" s="45" t="s">
        <v>83</v>
      </c>
      <c r="C274" s="1" t="s">
        <v>164</v>
      </c>
      <c r="D274" s="1" t="s">
        <v>167</v>
      </c>
      <c r="E274" s="6">
        <v>2068.4930000000004</v>
      </c>
    </row>
    <row r="275" spans="1:5" ht="12.75">
      <c r="A275" s="1" t="s">
        <v>206</v>
      </c>
      <c r="B275" s="45" t="s">
        <v>83</v>
      </c>
      <c r="C275" s="1" t="s">
        <v>164</v>
      </c>
      <c r="D275" s="1" t="s">
        <v>167</v>
      </c>
      <c r="E275" s="6">
        <v>2931.5067000000004</v>
      </c>
    </row>
    <row r="276" spans="1:5" ht="12.75">
      <c r="A276" s="1" t="s">
        <v>206</v>
      </c>
      <c r="B276" s="45" t="s">
        <v>83</v>
      </c>
      <c r="C276" s="1" t="s">
        <v>164</v>
      </c>
      <c r="D276" s="1" t="s">
        <v>199</v>
      </c>
      <c r="E276" s="6">
        <v>19027.6547</v>
      </c>
    </row>
    <row r="277" spans="1:5" ht="12.75">
      <c r="A277" s="1" t="s">
        <v>206</v>
      </c>
      <c r="B277" s="45" t="s">
        <v>83</v>
      </c>
      <c r="C277" s="1" t="s">
        <v>164</v>
      </c>
      <c r="D277" s="1" t="s">
        <v>199</v>
      </c>
      <c r="E277" s="6">
        <v>23902.334300000002</v>
      </c>
    </row>
    <row r="278" spans="1:5" ht="12.75">
      <c r="A278" s="1" t="s">
        <v>206</v>
      </c>
      <c r="B278" s="45" t="s">
        <v>83</v>
      </c>
      <c r="C278" s="1" t="s">
        <v>164</v>
      </c>
      <c r="D278" s="1" t="s">
        <v>198</v>
      </c>
      <c r="E278" s="6">
        <v>5575.4164</v>
      </c>
    </row>
    <row r="279" spans="1:5" ht="12.75">
      <c r="A279" s="1" t="s">
        <v>206</v>
      </c>
      <c r="B279" s="45" t="s">
        <v>83</v>
      </c>
      <c r="C279" s="1" t="s">
        <v>164</v>
      </c>
      <c r="D279" s="1" t="s">
        <v>198</v>
      </c>
      <c r="E279" s="6">
        <v>7901.5833999999995</v>
      </c>
    </row>
    <row r="280" spans="1:5" ht="12.75">
      <c r="A280" s="1" t="s">
        <v>206</v>
      </c>
      <c r="B280" s="45" t="s">
        <v>83</v>
      </c>
      <c r="C280" s="1" t="s">
        <v>164</v>
      </c>
      <c r="D280" s="1" t="s">
        <v>207</v>
      </c>
      <c r="E280" s="6">
        <v>8975.3426</v>
      </c>
    </row>
    <row r="281" spans="1:5" ht="12.75">
      <c r="A281" s="1" t="s">
        <v>206</v>
      </c>
      <c r="B281" s="45" t="s">
        <v>83</v>
      </c>
      <c r="C281" s="1" t="s">
        <v>164</v>
      </c>
      <c r="D281" s="1" t="s">
        <v>207</v>
      </c>
      <c r="E281" s="6">
        <v>1999.4317</v>
      </c>
    </row>
    <row r="282" spans="1:5" ht="12.75">
      <c r="A282" s="1" t="s">
        <v>206</v>
      </c>
      <c r="B282" s="45" t="s">
        <v>83</v>
      </c>
      <c r="C282" s="1" t="s">
        <v>164</v>
      </c>
      <c r="D282" s="1" t="s">
        <v>207</v>
      </c>
      <c r="E282" s="6">
        <v>1999.4317</v>
      </c>
    </row>
    <row r="283" spans="1:5" ht="12.75">
      <c r="A283" s="1" t="s">
        <v>206</v>
      </c>
      <c r="B283" s="45" t="s">
        <v>83</v>
      </c>
      <c r="C283" s="1" t="s">
        <v>164</v>
      </c>
      <c r="D283" s="1" t="s">
        <v>207</v>
      </c>
      <c r="E283" s="6">
        <v>1758.9039</v>
      </c>
    </row>
    <row r="284" spans="1:5" ht="12.75">
      <c r="A284" s="1" t="s">
        <v>206</v>
      </c>
      <c r="B284" s="45" t="s">
        <v>83</v>
      </c>
      <c r="C284" s="1" t="s">
        <v>164</v>
      </c>
      <c r="D284" s="1" t="s">
        <v>207</v>
      </c>
      <c r="E284" s="6">
        <v>1758.9039</v>
      </c>
    </row>
    <row r="285" spans="1:5" ht="12.75">
      <c r="A285" s="1" t="s">
        <v>206</v>
      </c>
      <c r="B285" s="45" t="s">
        <v>83</v>
      </c>
      <c r="C285" s="1" t="s">
        <v>164</v>
      </c>
      <c r="D285" s="1" t="s">
        <v>207</v>
      </c>
      <c r="E285" s="6">
        <v>3024.6576</v>
      </c>
    </row>
    <row r="286" spans="1:5" ht="12.75">
      <c r="A286" s="1" t="s">
        <v>206</v>
      </c>
      <c r="B286" s="45" t="s">
        <v>83</v>
      </c>
      <c r="C286" s="1" t="s">
        <v>164</v>
      </c>
      <c r="D286" s="1" t="s">
        <v>207</v>
      </c>
      <c r="E286" s="6">
        <v>3024.6576</v>
      </c>
    </row>
    <row r="287" spans="1:5" ht="12.75">
      <c r="A287" s="1" t="s">
        <v>206</v>
      </c>
      <c r="B287" s="45" t="s">
        <v>83</v>
      </c>
      <c r="C287" s="1" t="s">
        <v>153</v>
      </c>
      <c r="D287" s="1" t="s">
        <v>165</v>
      </c>
      <c r="E287" s="6">
        <v>7218.2136</v>
      </c>
    </row>
    <row r="288" spans="1:5" ht="12.75">
      <c r="A288" s="1" t="s">
        <v>206</v>
      </c>
      <c r="B288" s="45" t="s">
        <v>83</v>
      </c>
      <c r="C288" s="1" t="s">
        <v>153</v>
      </c>
      <c r="D288" s="1" t="s">
        <v>165</v>
      </c>
      <c r="E288" s="6">
        <v>9967.123300000001</v>
      </c>
    </row>
    <row r="289" spans="1:5" ht="12.75">
      <c r="A289" s="1" t="s">
        <v>206</v>
      </c>
      <c r="B289" s="45" t="s">
        <v>83</v>
      </c>
      <c r="C289" s="1" t="s">
        <v>153</v>
      </c>
      <c r="D289" s="1" t="s">
        <v>163</v>
      </c>
      <c r="E289" s="6">
        <v>600</v>
      </c>
    </row>
    <row r="290" spans="1:5" ht="12.75">
      <c r="A290" s="1" t="s">
        <v>206</v>
      </c>
      <c r="B290" s="45" t="s">
        <v>83</v>
      </c>
      <c r="C290" s="1" t="s">
        <v>153</v>
      </c>
      <c r="D290" s="1" t="s">
        <v>163</v>
      </c>
      <c r="E290" s="6">
        <v>4136.9864</v>
      </c>
    </row>
    <row r="291" spans="1:5" ht="12.75">
      <c r="A291" s="1" t="s">
        <v>206</v>
      </c>
      <c r="B291" s="45" t="s">
        <v>83</v>
      </c>
      <c r="C291" s="1" t="s">
        <v>153</v>
      </c>
      <c r="D291" s="1" t="s">
        <v>163</v>
      </c>
      <c r="E291" s="6">
        <v>9999.999899999999</v>
      </c>
    </row>
    <row r="292" spans="1:5" ht="12.75">
      <c r="A292" s="1" t="s">
        <v>206</v>
      </c>
      <c r="B292" s="45" t="s">
        <v>83</v>
      </c>
      <c r="C292" s="1" t="s">
        <v>153</v>
      </c>
      <c r="D292" s="1" t="s">
        <v>163</v>
      </c>
      <c r="E292" s="6">
        <v>8766.4668</v>
      </c>
    </row>
    <row r="293" spans="1:5" ht="12.75">
      <c r="A293" s="1" t="s">
        <v>206</v>
      </c>
      <c r="B293" s="45" t="s">
        <v>83</v>
      </c>
      <c r="C293" s="1" t="s">
        <v>153</v>
      </c>
      <c r="D293" s="1" t="s">
        <v>163</v>
      </c>
      <c r="E293" s="6">
        <v>756.1643</v>
      </c>
    </row>
    <row r="294" spans="1:5" ht="12.75">
      <c r="A294" s="1" t="s">
        <v>206</v>
      </c>
      <c r="B294" s="45" t="s">
        <v>83</v>
      </c>
      <c r="C294" s="1" t="s">
        <v>153</v>
      </c>
      <c r="D294" s="1" t="s">
        <v>162</v>
      </c>
      <c r="E294" s="6">
        <v>2739.5211</v>
      </c>
    </row>
    <row r="295" spans="1:5" ht="12.75">
      <c r="A295" s="1" t="s">
        <v>206</v>
      </c>
      <c r="B295" s="45" t="s">
        <v>83</v>
      </c>
      <c r="C295" s="1" t="s">
        <v>153</v>
      </c>
      <c r="D295" s="1" t="s">
        <v>162</v>
      </c>
      <c r="E295" s="6">
        <v>547.9043999999999</v>
      </c>
    </row>
    <row r="296" spans="1:5" ht="12.75">
      <c r="A296" s="1" t="s">
        <v>206</v>
      </c>
      <c r="B296" s="45" t="s">
        <v>83</v>
      </c>
      <c r="C296" s="1" t="s">
        <v>153</v>
      </c>
      <c r="D296" s="1" t="s">
        <v>184</v>
      </c>
      <c r="E296" s="6">
        <v>916.107</v>
      </c>
    </row>
    <row r="297" spans="1:5" ht="12.75">
      <c r="A297" s="1" t="s">
        <v>206</v>
      </c>
      <c r="B297" s="45" t="s">
        <v>83</v>
      </c>
      <c r="C297" s="1" t="s">
        <v>153</v>
      </c>
      <c r="D297" s="1" t="s">
        <v>184</v>
      </c>
      <c r="E297" s="6">
        <v>6213.991899999999</v>
      </c>
    </row>
    <row r="298" spans="1:5" ht="12.75">
      <c r="A298" s="1" t="s">
        <v>206</v>
      </c>
      <c r="B298" s="45" t="s">
        <v>83</v>
      </c>
      <c r="C298" s="1" t="s">
        <v>153</v>
      </c>
      <c r="D298" s="1" t="s">
        <v>184</v>
      </c>
      <c r="E298" s="6">
        <v>530.7693</v>
      </c>
    </row>
    <row r="299" spans="1:5" ht="12.75">
      <c r="A299" s="1" t="s">
        <v>206</v>
      </c>
      <c r="B299" s="45" t="s">
        <v>83</v>
      </c>
      <c r="C299" s="1" t="s">
        <v>150</v>
      </c>
      <c r="D299" s="1" t="s">
        <v>190</v>
      </c>
      <c r="E299" s="6">
        <v>666.6664999999999</v>
      </c>
    </row>
    <row r="300" spans="1:5" ht="12.75">
      <c r="A300" s="1" t="s">
        <v>206</v>
      </c>
      <c r="B300" s="45" t="s">
        <v>83</v>
      </c>
      <c r="C300" s="1" t="s">
        <v>150</v>
      </c>
      <c r="D300" s="1" t="s">
        <v>190</v>
      </c>
      <c r="E300" s="6">
        <v>2520.5480000000002</v>
      </c>
    </row>
    <row r="301" spans="1:5" ht="12.75">
      <c r="A301" s="1" t="s">
        <v>206</v>
      </c>
      <c r="B301" s="45" t="s">
        <v>83</v>
      </c>
      <c r="C301" s="1" t="s">
        <v>150</v>
      </c>
      <c r="D301" s="1" t="s">
        <v>186</v>
      </c>
      <c r="E301" s="6">
        <v>10341.8383</v>
      </c>
    </row>
    <row r="302" spans="1:5" ht="12.75">
      <c r="A302" s="1" t="s">
        <v>206</v>
      </c>
      <c r="B302" s="45" t="s">
        <v>83</v>
      </c>
      <c r="C302" s="1" t="s">
        <v>150</v>
      </c>
      <c r="D302" s="1" t="s">
        <v>186</v>
      </c>
      <c r="E302" s="6">
        <v>5323.3137</v>
      </c>
    </row>
    <row r="303" spans="1:5" ht="12.75">
      <c r="A303" s="1" t="s">
        <v>206</v>
      </c>
      <c r="B303" s="45" t="s">
        <v>83</v>
      </c>
      <c r="C303" s="1" t="s">
        <v>150</v>
      </c>
      <c r="D303" s="1" t="s">
        <v>186</v>
      </c>
      <c r="E303" s="6">
        <v>1960.2272999999998</v>
      </c>
    </row>
    <row r="304" spans="1:5" ht="12.75">
      <c r="A304" s="1" t="s">
        <v>206</v>
      </c>
      <c r="B304" s="45" t="s">
        <v>83</v>
      </c>
      <c r="C304" s="1" t="s">
        <v>150</v>
      </c>
      <c r="D304" s="1" t="s">
        <v>186</v>
      </c>
      <c r="E304" s="6">
        <v>1172.6028000000001</v>
      </c>
    </row>
    <row r="305" spans="1:5" ht="12.75">
      <c r="A305" s="1" t="s">
        <v>206</v>
      </c>
      <c r="B305" s="45" t="s">
        <v>83</v>
      </c>
      <c r="C305" s="1" t="s">
        <v>150</v>
      </c>
      <c r="D305" s="1" t="s">
        <v>186</v>
      </c>
      <c r="E305" s="6">
        <v>4863.6366</v>
      </c>
    </row>
    <row r="306" spans="1:5" ht="12.75">
      <c r="A306" s="1" t="s">
        <v>206</v>
      </c>
      <c r="B306" s="45" t="s">
        <v>83</v>
      </c>
      <c r="C306" s="1" t="s">
        <v>150</v>
      </c>
      <c r="D306" s="1" t="s">
        <v>186</v>
      </c>
      <c r="E306" s="6">
        <v>4752.9972</v>
      </c>
    </row>
    <row r="307" spans="1:5" ht="12.75">
      <c r="A307" s="1" t="s">
        <v>206</v>
      </c>
      <c r="B307" s="45" t="s">
        <v>83</v>
      </c>
      <c r="C307" s="1" t="s">
        <v>150</v>
      </c>
      <c r="D307" s="1" t="s">
        <v>186</v>
      </c>
      <c r="E307" s="6">
        <v>5863.0138</v>
      </c>
    </row>
    <row r="308" spans="1:5" ht="12.75">
      <c r="A308" s="37" t="s">
        <v>125</v>
      </c>
      <c r="B308" s="45"/>
      <c r="C308" s="1"/>
      <c r="D308" s="1"/>
      <c r="E308" s="42">
        <v>486235.6971</v>
      </c>
    </row>
    <row r="309" spans="1:5" ht="12.75">
      <c r="A309" s="1" t="s">
        <v>206</v>
      </c>
      <c r="B309" s="45" t="s">
        <v>61</v>
      </c>
      <c r="C309" s="1" t="s">
        <v>154</v>
      </c>
      <c r="D309" s="1" t="s">
        <v>176</v>
      </c>
      <c r="E309" s="6">
        <v>2603.8192</v>
      </c>
    </row>
    <row r="310" spans="1:5" ht="12.75">
      <c r="A310" s="1" t="s">
        <v>206</v>
      </c>
      <c r="B310" s="45" t="s">
        <v>61</v>
      </c>
      <c r="C310" s="1" t="s">
        <v>154</v>
      </c>
      <c r="D310" s="1" t="s">
        <v>176</v>
      </c>
      <c r="E310" s="6">
        <v>586.3014000000001</v>
      </c>
    </row>
    <row r="311" spans="1:5" ht="12.75">
      <c r="A311" s="1" t="s">
        <v>206</v>
      </c>
      <c r="B311" s="45" t="s">
        <v>61</v>
      </c>
      <c r="C311" s="1" t="s">
        <v>154</v>
      </c>
      <c r="D311" s="1" t="s">
        <v>176</v>
      </c>
      <c r="E311" s="6">
        <v>3690.1809000000003</v>
      </c>
    </row>
    <row r="312" spans="1:5" ht="12.75">
      <c r="A312" s="1" t="s">
        <v>206</v>
      </c>
      <c r="B312" s="45" t="s">
        <v>61</v>
      </c>
      <c r="C312" s="1" t="s">
        <v>131</v>
      </c>
      <c r="D312" s="1" t="s">
        <v>205</v>
      </c>
      <c r="E312" s="6">
        <v>22.5806</v>
      </c>
    </row>
    <row r="313" spans="1:5" ht="12.75">
      <c r="A313" s="1" t="s">
        <v>206</v>
      </c>
      <c r="B313" s="45" t="s">
        <v>61</v>
      </c>
      <c r="C313" s="1" t="s">
        <v>131</v>
      </c>
      <c r="D313" s="1" t="s">
        <v>205</v>
      </c>
      <c r="E313" s="6">
        <v>698</v>
      </c>
    </row>
    <row r="314" spans="1:5" ht="12.75">
      <c r="A314" s="1" t="s">
        <v>206</v>
      </c>
      <c r="B314" s="45" t="s">
        <v>61</v>
      </c>
      <c r="C314" s="1" t="s">
        <v>131</v>
      </c>
      <c r="D314" s="1" t="s">
        <v>205</v>
      </c>
      <c r="E314" s="6">
        <v>1573.5</v>
      </c>
    </row>
    <row r="315" spans="1:5" ht="12.75">
      <c r="A315" s="1" t="s">
        <v>206</v>
      </c>
      <c r="B315" s="45" t="s">
        <v>61</v>
      </c>
      <c r="C315" s="1" t="s">
        <v>131</v>
      </c>
      <c r="D315" s="1" t="s">
        <v>196</v>
      </c>
      <c r="E315" s="6">
        <v>16336</v>
      </c>
    </row>
    <row r="316" spans="1:5" ht="12.75">
      <c r="A316" s="1" t="s">
        <v>206</v>
      </c>
      <c r="B316" s="45" t="s">
        <v>61</v>
      </c>
      <c r="C316" s="1" t="s">
        <v>131</v>
      </c>
      <c r="D316" s="1" t="s">
        <v>196</v>
      </c>
      <c r="E316" s="6">
        <v>120</v>
      </c>
    </row>
    <row r="317" spans="1:5" ht="12.75">
      <c r="A317" s="1" t="s">
        <v>206</v>
      </c>
      <c r="B317" s="45" t="s">
        <v>61</v>
      </c>
      <c r="C317" s="1" t="s">
        <v>131</v>
      </c>
      <c r="D317" s="1" t="s">
        <v>196</v>
      </c>
      <c r="E317" s="6">
        <v>189.4737</v>
      </c>
    </row>
    <row r="318" spans="1:5" ht="12.75">
      <c r="A318" s="1" t="s">
        <v>206</v>
      </c>
      <c r="B318" s="45" t="s">
        <v>61</v>
      </c>
      <c r="C318" s="1" t="s">
        <v>131</v>
      </c>
      <c r="D318" s="1" t="s">
        <v>196</v>
      </c>
      <c r="E318" s="6">
        <v>65744.6666</v>
      </c>
    </row>
    <row r="319" spans="1:5" ht="12.75">
      <c r="A319" s="1" t="s">
        <v>206</v>
      </c>
      <c r="B319" s="45" t="s">
        <v>61</v>
      </c>
      <c r="C319" s="1" t="s">
        <v>131</v>
      </c>
      <c r="D319" s="1" t="s">
        <v>196</v>
      </c>
      <c r="E319" s="6">
        <v>1803.9215000000002</v>
      </c>
    </row>
    <row r="320" spans="1:5" ht="12.75">
      <c r="A320" s="1" t="s">
        <v>206</v>
      </c>
      <c r="B320" s="45" t="s">
        <v>61</v>
      </c>
      <c r="C320" s="1" t="s">
        <v>131</v>
      </c>
      <c r="D320" s="1" t="s">
        <v>196</v>
      </c>
      <c r="E320" s="6">
        <v>1795.3334</v>
      </c>
    </row>
    <row r="321" spans="1:5" ht="12.75">
      <c r="A321" s="1" t="s">
        <v>206</v>
      </c>
      <c r="B321" s="45" t="s">
        <v>61</v>
      </c>
      <c r="C321" s="1" t="s">
        <v>131</v>
      </c>
      <c r="D321" s="1" t="s">
        <v>212</v>
      </c>
      <c r="E321" s="6">
        <v>7450.6849</v>
      </c>
    </row>
    <row r="322" spans="1:5" ht="12.75">
      <c r="A322" s="1" t="s">
        <v>206</v>
      </c>
      <c r="B322" s="45" t="s">
        <v>61</v>
      </c>
      <c r="C322" s="1" t="s">
        <v>131</v>
      </c>
      <c r="D322" s="1" t="s">
        <v>212</v>
      </c>
      <c r="E322" s="6">
        <v>30216.6668</v>
      </c>
    </row>
    <row r="323" spans="1:5" ht="12.75">
      <c r="A323" s="1" t="s">
        <v>206</v>
      </c>
      <c r="B323" s="45" t="s">
        <v>61</v>
      </c>
      <c r="C323" s="1" t="s">
        <v>131</v>
      </c>
      <c r="D323" s="1" t="s">
        <v>200</v>
      </c>
      <c r="E323" s="6">
        <v>571.872</v>
      </c>
    </row>
    <row r="324" spans="1:5" ht="12.75">
      <c r="A324" s="1" t="s">
        <v>206</v>
      </c>
      <c r="B324" s="45" t="s">
        <v>61</v>
      </c>
      <c r="C324" s="1" t="s">
        <v>131</v>
      </c>
      <c r="D324" s="1" t="s">
        <v>200</v>
      </c>
      <c r="E324" s="6">
        <v>10648.410199999998</v>
      </c>
    </row>
    <row r="325" spans="1:5" ht="12.75">
      <c r="A325" s="1" t="s">
        <v>206</v>
      </c>
      <c r="B325" s="45" t="s">
        <v>61</v>
      </c>
      <c r="C325" s="1" t="s">
        <v>131</v>
      </c>
      <c r="D325" s="1" t="s">
        <v>182</v>
      </c>
      <c r="E325" s="6">
        <v>10323.6102</v>
      </c>
    </row>
    <row r="326" spans="1:5" ht="12.75">
      <c r="A326" s="1" t="s">
        <v>206</v>
      </c>
      <c r="B326" s="45" t="s">
        <v>61</v>
      </c>
      <c r="C326" s="1" t="s">
        <v>131</v>
      </c>
      <c r="D326" s="1" t="s">
        <v>182</v>
      </c>
      <c r="E326" s="6">
        <v>361.978</v>
      </c>
    </row>
    <row r="327" spans="1:5" ht="12.75">
      <c r="A327" s="1" t="s">
        <v>206</v>
      </c>
      <c r="B327" s="45" t="s">
        <v>61</v>
      </c>
      <c r="C327" s="1" t="s">
        <v>131</v>
      </c>
      <c r="D327" s="1" t="s">
        <v>182</v>
      </c>
      <c r="E327" s="6">
        <v>389.6104</v>
      </c>
    </row>
    <row r="328" spans="1:5" ht="12.75">
      <c r="A328" s="1" t="s">
        <v>206</v>
      </c>
      <c r="B328" s="45" t="s">
        <v>61</v>
      </c>
      <c r="C328" s="1" t="s">
        <v>131</v>
      </c>
      <c r="D328" s="1" t="s">
        <v>213</v>
      </c>
      <c r="E328" s="6">
        <v>99.8182</v>
      </c>
    </row>
    <row r="329" spans="1:5" ht="12.75">
      <c r="A329" s="1" t="s">
        <v>206</v>
      </c>
      <c r="B329" s="45" t="s">
        <v>61</v>
      </c>
      <c r="C329" s="1" t="s">
        <v>131</v>
      </c>
      <c r="D329" s="1" t="s">
        <v>213</v>
      </c>
      <c r="E329" s="6">
        <v>90.9091</v>
      </c>
    </row>
    <row r="330" spans="1:5" ht="12.75">
      <c r="A330" s="1" t="s">
        <v>206</v>
      </c>
      <c r="B330" s="45" t="s">
        <v>61</v>
      </c>
      <c r="C330" s="1" t="s">
        <v>142</v>
      </c>
      <c r="D330" s="1" t="s">
        <v>181</v>
      </c>
      <c r="E330" s="6">
        <v>2334.0878000000002</v>
      </c>
    </row>
    <row r="331" spans="1:5" ht="12.75">
      <c r="A331" s="1" t="s">
        <v>206</v>
      </c>
      <c r="B331" s="45" t="s">
        <v>61</v>
      </c>
      <c r="C331" s="1" t="s">
        <v>142</v>
      </c>
      <c r="D331" s="1" t="s">
        <v>181</v>
      </c>
      <c r="E331" s="6">
        <v>3307.9123999999997</v>
      </c>
    </row>
    <row r="332" spans="1:5" ht="12.75">
      <c r="A332" s="1" t="s">
        <v>206</v>
      </c>
      <c r="B332" s="45" t="s">
        <v>61</v>
      </c>
      <c r="C332" s="1" t="s">
        <v>142</v>
      </c>
      <c r="D332" s="1" t="s">
        <v>169</v>
      </c>
      <c r="E332" s="6">
        <v>330.13130000000007</v>
      </c>
    </row>
    <row r="333" spans="1:5" ht="12.75">
      <c r="A333" s="1" t="s">
        <v>206</v>
      </c>
      <c r="B333" s="45" t="s">
        <v>61</v>
      </c>
      <c r="C333" s="1" t="s">
        <v>142</v>
      </c>
      <c r="D333" s="1" t="s">
        <v>169</v>
      </c>
      <c r="E333" s="6">
        <v>413.69860000000006</v>
      </c>
    </row>
    <row r="334" spans="1:5" ht="12.75">
      <c r="A334" s="1" t="s">
        <v>206</v>
      </c>
      <c r="B334" s="45" t="s">
        <v>61</v>
      </c>
      <c r="C334" s="1" t="s">
        <v>142</v>
      </c>
      <c r="D334" s="1" t="s">
        <v>169</v>
      </c>
      <c r="E334" s="6">
        <v>413.69860000000006</v>
      </c>
    </row>
    <row r="335" spans="1:5" ht="12.75">
      <c r="A335" s="1" t="s">
        <v>206</v>
      </c>
      <c r="B335" s="45" t="s">
        <v>61</v>
      </c>
      <c r="C335" s="1" t="s">
        <v>142</v>
      </c>
      <c r="D335" s="1" t="s">
        <v>169</v>
      </c>
      <c r="E335" s="6">
        <v>879.4522999999999</v>
      </c>
    </row>
    <row r="336" spans="1:5" ht="12.75">
      <c r="A336" s="1" t="s">
        <v>206</v>
      </c>
      <c r="B336" s="45" t="s">
        <v>61</v>
      </c>
      <c r="C336" s="1" t="s">
        <v>142</v>
      </c>
      <c r="D336" s="1" t="s">
        <v>169</v>
      </c>
      <c r="E336" s="6">
        <v>879.4522999999999</v>
      </c>
    </row>
    <row r="337" spans="1:5" ht="12.75">
      <c r="A337" s="1" t="s">
        <v>206</v>
      </c>
      <c r="B337" s="45" t="s">
        <v>61</v>
      </c>
      <c r="C337" s="1" t="s">
        <v>142</v>
      </c>
      <c r="D337" s="1" t="s">
        <v>169</v>
      </c>
      <c r="E337" s="6">
        <v>467.86820000000006</v>
      </c>
    </row>
    <row r="338" spans="1:5" ht="12.75">
      <c r="A338" s="1" t="s">
        <v>206</v>
      </c>
      <c r="B338" s="45" t="s">
        <v>61</v>
      </c>
      <c r="C338" s="1" t="s">
        <v>142</v>
      </c>
      <c r="D338" s="1" t="s">
        <v>170</v>
      </c>
      <c r="E338" s="6">
        <v>961.5385</v>
      </c>
    </row>
    <row r="339" spans="1:5" ht="12.75">
      <c r="A339" s="1" t="s">
        <v>206</v>
      </c>
      <c r="B339" s="45" t="s">
        <v>61</v>
      </c>
      <c r="C339" s="1" t="s">
        <v>142</v>
      </c>
      <c r="D339" s="1" t="s">
        <v>170</v>
      </c>
      <c r="E339" s="6">
        <v>65.5385</v>
      </c>
    </row>
    <row r="340" spans="1:5" ht="12.75">
      <c r="A340" s="1" t="s">
        <v>206</v>
      </c>
      <c r="B340" s="45" t="s">
        <v>61</v>
      </c>
      <c r="C340" s="1" t="s">
        <v>142</v>
      </c>
      <c r="D340" s="1" t="s">
        <v>170</v>
      </c>
      <c r="E340" s="6">
        <v>22648.0264</v>
      </c>
    </row>
    <row r="341" spans="1:5" ht="12.75">
      <c r="A341" s="1" t="s">
        <v>206</v>
      </c>
      <c r="B341" s="45" t="s">
        <v>61</v>
      </c>
      <c r="C341" s="1" t="s">
        <v>142</v>
      </c>
      <c r="D341" s="1" t="s">
        <v>170</v>
      </c>
      <c r="E341" s="6">
        <v>6748.1054</v>
      </c>
    </row>
    <row r="342" spans="1:5" ht="12.75">
      <c r="A342" s="1" t="s">
        <v>206</v>
      </c>
      <c r="B342" s="45" t="s">
        <v>61</v>
      </c>
      <c r="C342" s="1" t="s">
        <v>142</v>
      </c>
      <c r="D342" s="1" t="s">
        <v>172</v>
      </c>
      <c r="E342" s="6">
        <v>178.2947</v>
      </c>
    </row>
    <row r="343" spans="1:5" ht="12.75">
      <c r="A343" s="1" t="s">
        <v>206</v>
      </c>
      <c r="B343" s="45" t="s">
        <v>61</v>
      </c>
      <c r="C343" s="1" t="s">
        <v>142</v>
      </c>
      <c r="D343" s="1" t="s">
        <v>172</v>
      </c>
      <c r="E343" s="6">
        <v>3394.9804000000004</v>
      </c>
    </row>
    <row r="344" spans="1:5" ht="12.75">
      <c r="A344" s="1" t="s">
        <v>206</v>
      </c>
      <c r="B344" s="45" t="s">
        <v>61</v>
      </c>
      <c r="C344" s="1" t="s">
        <v>151</v>
      </c>
      <c r="D344" s="1" t="s">
        <v>174</v>
      </c>
      <c r="E344" s="6">
        <v>27.6498</v>
      </c>
    </row>
    <row r="345" spans="1:5" ht="12.75">
      <c r="A345" s="1" t="s">
        <v>206</v>
      </c>
      <c r="B345" s="45" t="s">
        <v>61</v>
      </c>
      <c r="C345" s="1" t="s">
        <v>151</v>
      </c>
      <c r="D345" s="1" t="s">
        <v>174</v>
      </c>
      <c r="E345" s="6">
        <v>2570.3097</v>
      </c>
    </row>
    <row r="346" spans="1:5" ht="12.75">
      <c r="A346" s="1" t="s">
        <v>206</v>
      </c>
      <c r="B346" s="45" t="s">
        <v>61</v>
      </c>
      <c r="C346" s="1" t="s">
        <v>151</v>
      </c>
      <c r="D346" s="1" t="s">
        <v>174</v>
      </c>
      <c r="E346" s="6">
        <v>345.94590000000005</v>
      </c>
    </row>
    <row r="347" spans="1:5" ht="12.75">
      <c r="A347" s="1" t="s">
        <v>206</v>
      </c>
      <c r="B347" s="45" t="s">
        <v>61</v>
      </c>
      <c r="C347" s="1" t="s">
        <v>151</v>
      </c>
      <c r="D347" s="1" t="s">
        <v>174</v>
      </c>
      <c r="E347" s="6">
        <v>6810.7206</v>
      </c>
    </row>
    <row r="348" spans="1:5" ht="12.75">
      <c r="A348" s="1" t="s">
        <v>206</v>
      </c>
      <c r="B348" s="45" t="s">
        <v>61</v>
      </c>
      <c r="C348" s="1" t="s">
        <v>151</v>
      </c>
      <c r="D348" s="1" t="s">
        <v>174</v>
      </c>
      <c r="E348" s="6">
        <v>3013.3808</v>
      </c>
    </row>
    <row r="349" spans="1:5" ht="12.75">
      <c r="A349" s="1" t="s">
        <v>206</v>
      </c>
      <c r="B349" s="45" t="s">
        <v>61</v>
      </c>
      <c r="C349" s="1" t="s">
        <v>151</v>
      </c>
      <c r="D349" s="1" t="s">
        <v>174</v>
      </c>
      <c r="E349" s="6">
        <v>3584.6986</v>
      </c>
    </row>
    <row r="350" spans="1:5" ht="12.75">
      <c r="A350" s="1" t="s">
        <v>206</v>
      </c>
      <c r="B350" s="45" t="s">
        <v>61</v>
      </c>
      <c r="C350" s="1" t="s">
        <v>151</v>
      </c>
      <c r="D350" s="1" t="s">
        <v>174</v>
      </c>
      <c r="E350" s="6">
        <v>827.3973000000001</v>
      </c>
    </row>
    <row r="351" spans="1:5" ht="12.75">
      <c r="A351" s="1" t="s">
        <v>206</v>
      </c>
      <c r="B351" s="45" t="s">
        <v>61</v>
      </c>
      <c r="C351" s="1" t="s">
        <v>151</v>
      </c>
      <c r="D351" s="1" t="s">
        <v>174</v>
      </c>
      <c r="E351" s="6">
        <v>1172.6028000000001</v>
      </c>
    </row>
    <row r="352" spans="1:5" ht="12.75">
      <c r="A352" s="1" t="s">
        <v>206</v>
      </c>
      <c r="B352" s="45" t="s">
        <v>61</v>
      </c>
      <c r="C352" s="1" t="s">
        <v>151</v>
      </c>
      <c r="D352" s="1" t="s">
        <v>174</v>
      </c>
      <c r="E352" s="6">
        <v>2470.0876</v>
      </c>
    </row>
    <row r="353" spans="1:5" ht="12.75">
      <c r="A353" s="1" t="s">
        <v>206</v>
      </c>
      <c r="B353" s="45" t="s">
        <v>61</v>
      </c>
      <c r="C353" s="1" t="s">
        <v>151</v>
      </c>
      <c r="D353" s="1" t="s">
        <v>174</v>
      </c>
      <c r="E353" s="6">
        <v>4026.3158999999996</v>
      </c>
    </row>
    <row r="354" spans="1:5" ht="12.75">
      <c r="A354" s="1" t="s">
        <v>206</v>
      </c>
      <c r="B354" s="45" t="s">
        <v>61</v>
      </c>
      <c r="C354" s="1" t="s">
        <v>151</v>
      </c>
      <c r="D354" s="1" t="s">
        <v>174</v>
      </c>
      <c r="E354" s="6">
        <v>7009.2329</v>
      </c>
    </row>
    <row r="355" spans="1:5" ht="12.75">
      <c r="A355" s="1" t="s">
        <v>206</v>
      </c>
      <c r="B355" s="45" t="s">
        <v>61</v>
      </c>
      <c r="C355" s="1" t="s">
        <v>151</v>
      </c>
      <c r="D355" s="1" t="s">
        <v>174</v>
      </c>
      <c r="E355" s="6">
        <v>3098.0166</v>
      </c>
    </row>
    <row r="356" spans="1:5" ht="12.75">
      <c r="A356" s="1" t="s">
        <v>206</v>
      </c>
      <c r="B356" s="45" t="s">
        <v>61</v>
      </c>
      <c r="C356" s="1" t="s">
        <v>151</v>
      </c>
      <c r="D356" s="1" t="s">
        <v>174</v>
      </c>
      <c r="E356" s="6">
        <v>2735.0960999999998</v>
      </c>
    </row>
    <row r="357" spans="1:5" ht="12.75">
      <c r="A357" s="1" t="s">
        <v>206</v>
      </c>
      <c r="B357" s="45" t="s">
        <v>61</v>
      </c>
      <c r="C357" s="1" t="s">
        <v>151</v>
      </c>
      <c r="D357" s="1" t="s">
        <v>174</v>
      </c>
      <c r="E357" s="6">
        <v>1172.6028000000001</v>
      </c>
    </row>
    <row r="358" spans="1:5" ht="12.75">
      <c r="A358" s="1" t="s">
        <v>206</v>
      </c>
      <c r="B358" s="45" t="s">
        <v>61</v>
      </c>
      <c r="C358" s="1" t="s">
        <v>151</v>
      </c>
      <c r="D358" s="1" t="s">
        <v>177</v>
      </c>
      <c r="E358" s="6">
        <v>5081.8738</v>
      </c>
    </row>
    <row r="359" spans="1:5" ht="12.75">
      <c r="A359" s="1" t="s">
        <v>206</v>
      </c>
      <c r="B359" s="45" t="s">
        <v>61</v>
      </c>
      <c r="C359" s="1" t="s">
        <v>151</v>
      </c>
      <c r="D359" s="1" t="s">
        <v>177</v>
      </c>
      <c r="E359" s="6">
        <v>7202.1258</v>
      </c>
    </row>
    <row r="360" spans="1:5" ht="12.75">
      <c r="A360" s="1" t="s">
        <v>206</v>
      </c>
      <c r="B360" s="45" t="s">
        <v>61</v>
      </c>
      <c r="C360" s="1" t="s">
        <v>164</v>
      </c>
      <c r="D360" s="1" t="s">
        <v>166</v>
      </c>
      <c r="E360" s="6">
        <v>3013.3808</v>
      </c>
    </row>
    <row r="361" spans="1:5" ht="12.75">
      <c r="A361" s="1" t="s">
        <v>206</v>
      </c>
      <c r="B361" s="45" t="s">
        <v>61</v>
      </c>
      <c r="C361" s="1" t="s">
        <v>164</v>
      </c>
      <c r="D361" s="1" t="s">
        <v>166</v>
      </c>
      <c r="E361" s="6">
        <v>4270.6191</v>
      </c>
    </row>
    <row r="362" spans="1:5" ht="12.75">
      <c r="A362" s="1" t="s">
        <v>206</v>
      </c>
      <c r="B362" s="45" t="s">
        <v>61</v>
      </c>
      <c r="C362" s="1" t="s">
        <v>164</v>
      </c>
      <c r="D362" s="1" t="s">
        <v>209</v>
      </c>
      <c r="E362" s="6">
        <v>2489.2246999999998</v>
      </c>
    </row>
    <row r="363" spans="1:5" ht="12.75">
      <c r="A363" s="1" t="s">
        <v>206</v>
      </c>
      <c r="B363" s="45" t="s">
        <v>61</v>
      </c>
      <c r="C363" s="1" t="s">
        <v>164</v>
      </c>
      <c r="D363" s="1" t="s">
        <v>199</v>
      </c>
      <c r="E363" s="6">
        <v>153.553</v>
      </c>
    </row>
    <row r="364" spans="1:5" ht="12.75">
      <c r="A364" s="1" t="s">
        <v>206</v>
      </c>
      <c r="B364" s="45" t="s">
        <v>61</v>
      </c>
      <c r="C364" s="1" t="s">
        <v>164</v>
      </c>
      <c r="D364" s="1" t="s">
        <v>199</v>
      </c>
      <c r="E364" s="6">
        <v>6512.0491</v>
      </c>
    </row>
    <row r="365" spans="1:5" ht="12.75">
      <c r="A365" s="1" t="s">
        <v>206</v>
      </c>
      <c r="B365" s="45" t="s">
        <v>61</v>
      </c>
      <c r="C365" s="1" t="s">
        <v>164</v>
      </c>
      <c r="D365" s="1" t="s">
        <v>198</v>
      </c>
      <c r="E365" s="6">
        <v>9529.3277</v>
      </c>
    </row>
    <row r="366" spans="1:5" ht="12.75">
      <c r="A366" s="1" t="s">
        <v>206</v>
      </c>
      <c r="B366" s="45" t="s">
        <v>61</v>
      </c>
      <c r="C366" s="1" t="s">
        <v>164</v>
      </c>
      <c r="D366" s="1" t="s">
        <v>198</v>
      </c>
      <c r="E366" s="6">
        <v>13948.1095</v>
      </c>
    </row>
    <row r="367" spans="1:5" ht="12.75">
      <c r="A367" s="1" t="s">
        <v>206</v>
      </c>
      <c r="B367" s="45" t="s">
        <v>61</v>
      </c>
      <c r="C367" s="1" t="s">
        <v>164</v>
      </c>
      <c r="D367" s="1" t="s">
        <v>207</v>
      </c>
      <c r="E367" s="6">
        <v>4195</v>
      </c>
    </row>
    <row r="368" spans="1:5" ht="12.75">
      <c r="A368" s="1" t="s">
        <v>206</v>
      </c>
      <c r="B368" s="45" t="s">
        <v>61</v>
      </c>
      <c r="C368" s="1" t="s">
        <v>153</v>
      </c>
      <c r="D368" s="1" t="s">
        <v>165</v>
      </c>
      <c r="E368" s="6">
        <v>827.3973000000001</v>
      </c>
    </row>
    <row r="369" spans="1:5" ht="12.75">
      <c r="A369" s="1" t="s">
        <v>206</v>
      </c>
      <c r="B369" s="45" t="s">
        <v>61</v>
      </c>
      <c r="C369" s="1" t="s">
        <v>153</v>
      </c>
      <c r="D369" s="1" t="s">
        <v>165</v>
      </c>
      <c r="E369" s="6">
        <v>9051.726200000001</v>
      </c>
    </row>
    <row r="370" spans="1:5" ht="12.75">
      <c r="A370" s="1" t="s">
        <v>206</v>
      </c>
      <c r="B370" s="45" t="s">
        <v>61</v>
      </c>
      <c r="C370" s="1" t="s">
        <v>153</v>
      </c>
      <c r="D370" s="1" t="s">
        <v>165</v>
      </c>
      <c r="E370" s="6">
        <v>1172.6028000000001</v>
      </c>
    </row>
    <row r="371" spans="1:5" ht="12.75">
      <c r="A371" s="1" t="s">
        <v>206</v>
      </c>
      <c r="B371" s="45" t="s">
        <v>61</v>
      </c>
      <c r="C371" s="1" t="s">
        <v>153</v>
      </c>
      <c r="D371" s="1" t="s">
        <v>165</v>
      </c>
      <c r="E371" s="6">
        <v>12828.2742</v>
      </c>
    </row>
    <row r="372" spans="1:5" ht="12.75">
      <c r="A372" s="1" t="s">
        <v>206</v>
      </c>
      <c r="B372" s="45" t="s">
        <v>61</v>
      </c>
      <c r="C372" s="1" t="s">
        <v>153</v>
      </c>
      <c r="D372" s="1" t="s">
        <v>163</v>
      </c>
      <c r="E372" s="6">
        <v>6814.443899999999</v>
      </c>
    </row>
    <row r="373" spans="1:5" ht="12.75">
      <c r="A373" s="1" t="s">
        <v>206</v>
      </c>
      <c r="B373" s="45" t="s">
        <v>61</v>
      </c>
      <c r="C373" s="1" t="s">
        <v>153</v>
      </c>
      <c r="D373" s="1" t="s">
        <v>162</v>
      </c>
      <c r="E373" s="6">
        <v>547.9043999999999</v>
      </c>
    </row>
    <row r="374" spans="1:5" ht="12.75">
      <c r="A374" s="1" t="s">
        <v>206</v>
      </c>
      <c r="B374" s="45" t="s">
        <v>61</v>
      </c>
      <c r="C374" s="1" t="s">
        <v>153</v>
      </c>
      <c r="D374" s="1" t="s">
        <v>162</v>
      </c>
      <c r="E374" s="6">
        <v>273.95219999999995</v>
      </c>
    </row>
    <row r="375" spans="1:5" ht="12.75">
      <c r="A375" s="1" t="s">
        <v>206</v>
      </c>
      <c r="B375" s="45" t="s">
        <v>61</v>
      </c>
      <c r="C375" s="1" t="s">
        <v>153</v>
      </c>
      <c r="D375" s="1" t="s">
        <v>184</v>
      </c>
      <c r="E375" s="6">
        <v>1344.0860999999998</v>
      </c>
    </row>
    <row r="376" spans="1:5" ht="12.75">
      <c r="A376" s="1" t="s">
        <v>206</v>
      </c>
      <c r="B376" s="45" t="s">
        <v>61</v>
      </c>
      <c r="C376" s="1" t="s">
        <v>153</v>
      </c>
      <c r="D376" s="1" t="s">
        <v>184</v>
      </c>
      <c r="E376" s="6">
        <v>1692.8573000000001</v>
      </c>
    </row>
    <row r="377" spans="1:5" ht="12.75">
      <c r="A377" s="1" t="s">
        <v>206</v>
      </c>
      <c r="B377" s="45" t="s">
        <v>61</v>
      </c>
      <c r="C377" s="1" t="s">
        <v>150</v>
      </c>
      <c r="D377" s="1" t="s">
        <v>190</v>
      </c>
      <c r="E377" s="6">
        <v>2772.1944</v>
      </c>
    </row>
    <row r="378" spans="1:5" ht="12.75">
      <c r="A378" s="1" t="s">
        <v>206</v>
      </c>
      <c r="B378" s="45" t="s">
        <v>61</v>
      </c>
      <c r="C378" s="1" t="s">
        <v>150</v>
      </c>
      <c r="D378" s="1" t="s">
        <v>190</v>
      </c>
      <c r="E378" s="6">
        <v>4515.106699999999</v>
      </c>
    </row>
    <row r="379" spans="1:5" ht="12.75">
      <c r="A379" s="1" t="s">
        <v>206</v>
      </c>
      <c r="B379" s="45" t="s">
        <v>61</v>
      </c>
      <c r="C379" s="1" t="s">
        <v>150</v>
      </c>
      <c r="D379" s="1" t="s">
        <v>186</v>
      </c>
      <c r="E379" s="6">
        <v>2098</v>
      </c>
    </row>
    <row r="380" spans="1:5" ht="12.75">
      <c r="A380" s="1" t="s">
        <v>206</v>
      </c>
      <c r="B380" s="45" t="s">
        <v>61</v>
      </c>
      <c r="C380" s="1" t="s">
        <v>150</v>
      </c>
      <c r="D380" s="1" t="s">
        <v>186</v>
      </c>
      <c r="E380" s="6">
        <v>93.75</v>
      </c>
    </row>
    <row r="381" spans="1:5" ht="12.75">
      <c r="A381" s="1" t="s">
        <v>206</v>
      </c>
      <c r="B381" s="45" t="s">
        <v>61</v>
      </c>
      <c r="C381" s="1" t="s">
        <v>150</v>
      </c>
      <c r="D381" s="1" t="s">
        <v>186</v>
      </c>
      <c r="E381" s="6">
        <v>375</v>
      </c>
    </row>
    <row r="382" spans="1:5" ht="12.75">
      <c r="A382" s="1" t="s">
        <v>206</v>
      </c>
      <c r="B382" s="45" t="s">
        <v>61</v>
      </c>
      <c r="C382" s="1" t="s">
        <v>150</v>
      </c>
      <c r="D382" s="1" t="s">
        <v>186</v>
      </c>
      <c r="E382" s="6">
        <v>2963.0583</v>
      </c>
    </row>
    <row r="383" spans="1:5" ht="12.75">
      <c r="A383" s="1" t="s">
        <v>206</v>
      </c>
      <c r="B383" s="45" t="s">
        <v>61</v>
      </c>
      <c r="C383" s="1" t="s">
        <v>150</v>
      </c>
      <c r="D383" s="1" t="s">
        <v>189</v>
      </c>
      <c r="E383" s="6">
        <v>2772.1944</v>
      </c>
    </row>
    <row r="384" spans="1:5" ht="12.75">
      <c r="A384" s="1" t="s">
        <v>206</v>
      </c>
      <c r="B384" s="45" t="s">
        <v>61</v>
      </c>
      <c r="C384" s="1" t="s">
        <v>150</v>
      </c>
      <c r="D384" s="1" t="s">
        <v>189</v>
      </c>
      <c r="E384" s="6">
        <v>4515.106699999999</v>
      </c>
    </row>
    <row r="385" spans="1:5" ht="12.75">
      <c r="A385" s="1" t="s">
        <v>206</v>
      </c>
      <c r="B385" s="45" t="s">
        <v>61</v>
      </c>
      <c r="C385" s="1" t="s">
        <v>150</v>
      </c>
      <c r="D385" s="1" t="s">
        <v>211</v>
      </c>
      <c r="E385" s="6">
        <v>34.5622</v>
      </c>
    </row>
    <row r="386" spans="1:5" ht="12.75">
      <c r="A386" s="1" t="s">
        <v>206</v>
      </c>
      <c r="B386" s="45" t="s">
        <v>61</v>
      </c>
      <c r="C386" s="1" t="s">
        <v>150</v>
      </c>
      <c r="D386" s="1" t="s">
        <v>168</v>
      </c>
      <c r="E386" s="6">
        <v>1487.328</v>
      </c>
    </row>
    <row r="387" spans="1:5" ht="12.75">
      <c r="A387" s="1" t="s">
        <v>206</v>
      </c>
      <c r="B387" s="45" t="s">
        <v>61</v>
      </c>
      <c r="C387" s="1" t="s">
        <v>150</v>
      </c>
      <c r="D387" s="1" t="s">
        <v>168</v>
      </c>
      <c r="E387" s="6">
        <v>53910.601800000004</v>
      </c>
    </row>
    <row r="388" spans="1:5" ht="12.75">
      <c r="A388" s="37" t="s">
        <v>126</v>
      </c>
      <c r="B388" s="47"/>
      <c r="C388" s="37"/>
      <c r="D388" s="37"/>
      <c r="E388" s="42">
        <v>403689.59030000004</v>
      </c>
    </row>
    <row r="389" spans="1:5" ht="12.75">
      <c r="A389" s="1" t="s">
        <v>206</v>
      </c>
      <c r="B389" s="45" t="s">
        <v>123</v>
      </c>
      <c r="C389" s="1" t="s">
        <v>154</v>
      </c>
      <c r="D389" s="1" t="s">
        <v>176</v>
      </c>
      <c r="E389" s="6">
        <v>7181.686200000001</v>
      </c>
    </row>
    <row r="390" spans="1:5" ht="12.75">
      <c r="A390" s="1" t="s">
        <v>206</v>
      </c>
      <c r="B390" s="45" t="s">
        <v>123</v>
      </c>
      <c r="C390" s="1" t="s">
        <v>154</v>
      </c>
      <c r="D390" s="1" t="s">
        <v>176</v>
      </c>
      <c r="E390" s="6">
        <v>6258.082300000001</v>
      </c>
    </row>
    <row r="391" spans="1:5" ht="12.75">
      <c r="A391" s="1" t="s">
        <v>206</v>
      </c>
      <c r="B391" s="45" t="s">
        <v>123</v>
      </c>
      <c r="C391" s="1" t="s">
        <v>154</v>
      </c>
      <c r="D391" s="1" t="s">
        <v>176</v>
      </c>
      <c r="E391" s="6">
        <v>5202</v>
      </c>
    </row>
    <row r="392" spans="1:5" ht="12.75">
      <c r="A392" s="1" t="s">
        <v>206</v>
      </c>
      <c r="B392" s="45" t="s">
        <v>123</v>
      </c>
      <c r="C392" s="1" t="s">
        <v>131</v>
      </c>
      <c r="D392" s="1" t="s">
        <v>200</v>
      </c>
      <c r="E392" s="6">
        <v>3560.4397000000004</v>
      </c>
    </row>
    <row r="393" spans="1:5" ht="12.75">
      <c r="A393" s="1" t="s">
        <v>206</v>
      </c>
      <c r="B393" s="45" t="s">
        <v>123</v>
      </c>
      <c r="C393" s="1" t="s">
        <v>131</v>
      </c>
      <c r="D393" s="1" t="s">
        <v>182</v>
      </c>
      <c r="E393" s="6">
        <v>651.3403000000001</v>
      </c>
    </row>
    <row r="394" spans="1:5" ht="12.75">
      <c r="A394" s="1" t="s">
        <v>206</v>
      </c>
      <c r="B394" s="45" t="s">
        <v>123</v>
      </c>
      <c r="C394" s="1" t="s">
        <v>131</v>
      </c>
      <c r="D394" s="1" t="s">
        <v>214</v>
      </c>
      <c r="E394" s="6">
        <v>1346.8917000000001</v>
      </c>
    </row>
    <row r="395" spans="1:5" ht="12.75">
      <c r="A395" s="1" t="s">
        <v>206</v>
      </c>
      <c r="B395" s="45" t="s">
        <v>123</v>
      </c>
      <c r="C395" s="1" t="s">
        <v>131</v>
      </c>
      <c r="D395" s="1" t="s">
        <v>214</v>
      </c>
      <c r="E395" s="6">
        <v>1709.2896</v>
      </c>
    </row>
    <row r="396" spans="1:5" ht="12.75">
      <c r="A396" s="1" t="s">
        <v>206</v>
      </c>
      <c r="B396" s="45" t="s">
        <v>123</v>
      </c>
      <c r="C396" s="1" t="s">
        <v>142</v>
      </c>
      <c r="D396" s="1" t="s">
        <v>181</v>
      </c>
      <c r="E396" s="6">
        <v>7156.849200000001</v>
      </c>
    </row>
    <row r="397" spans="1:6" ht="12.75">
      <c r="A397" s="1" t="s">
        <v>206</v>
      </c>
      <c r="B397" s="45" t="s">
        <v>123</v>
      </c>
      <c r="C397" s="1" t="s">
        <v>142</v>
      </c>
      <c r="D397" s="1" t="s">
        <v>181</v>
      </c>
      <c r="E397" s="6">
        <v>1132.9091</v>
      </c>
      <c r="F397" s="7"/>
    </row>
    <row r="398" spans="1:5" ht="12.75">
      <c r="A398" s="1" t="s">
        <v>206</v>
      </c>
      <c r="B398" s="45" t="s">
        <v>123</v>
      </c>
      <c r="C398" s="1" t="s">
        <v>142</v>
      </c>
      <c r="D398" s="1" t="s">
        <v>169</v>
      </c>
      <c r="E398" s="6">
        <v>4009.8331</v>
      </c>
    </row>
    <row r="399" spans="1:5" ht="12.75">
      <c r="A399" s="1" t="s">
        <v>206</v>
      </c>
      <c r="B399" s="45" t="s">
        <v>123</v>
      </c>
      <c r="C399" s="1" t="s">
        <v>142</v>
      </c>
      <c r="D399" s="1" t="s">
        <v>169</v>
      </c>
      <c r="E399" s="6">
        <v>4460.5479000000005</v>
      </c>
    </row>
    <row r="400" spans="1:5" ht="12.75">
      <c r="A400" s="1" t="s">
        <v>206</v>
      </c>
      <c r="B400" s="45" t="s">
        <v>123</v>
      </c>
      <c r="C400" s="1" t="s">
        <v>142</v>
      </c>
      <c r="D400" s="1" t="s">
        <v>170</v>
      </c>
      <c r="E400" s="6">
        <v>2681.6548</v>
      </c>
    </row>
    <row r="401" spans="1:5" ht="12.75">
      <c r="A401" s="1" t="s">
        <v>206</v>
      </c>
      <c r="B401" s="45" t="s">
        <v>123</v>
      </c>
      <c r="C401" s="1" t="s">
        <v>142</v>
      </c>
      <c r="D401" s="1" t="s">
        <v>170</v>
      </c>
      <c r="E401" s="6">
        <v>5208</v>
      </c>
    </row>
    <row r="402" spans="1:5" ht="12.75">
      <c r="A402" s="1" t="s">
        <v>206</v>
      </c>
      <c r="B402" s="45" t="s">
        <v>123</v>
      </c>
      <c r="C402" s="1" t="s">
        <v>142</v>
      </c>
      <c r="D402" s="1" t="s">
        <v>192</v>
      </c>
      <c r="E402" s="6">
        <v>3932.8948</v>
      </c>
    </row>
    <row r="403" spans="1:5" ht="12.75">
      <c r="A403" s="1" t="s">
        <v>206</v>
      </c>
      <c r="B403" s="45" t="s">
        <v>123</v>
      </c>
      <c r="C403" s="1" t="s">
        <v>142</v>
      </c>
      <c r="D403" s="1" t="s">
        <v>192</v>
      </c>
      <c r="E403" s="6">
        <v>3932.8948</v>
      </c>
    </row>
    <row r="404" spans="1:5" ht="12.75">
      <c r="A404" s="1" t="s">
        <v>206</v>
      </c>
      <c r="B404" s="45" t="s">
        <v>123</v>
      </c>
      <c r="C404" s="1" t="s">
        <v>142</v>
      </c>
      <c r="D404" s="1" t="s">
        <v>187</v>
      </c>
      <c r="E404" s="6">
        <v>3402.7396</v>
      </c>
    </row>
    <row r="405" spans="1:5" ht="12.75">
      <c r="A405" s="1" t="s">
        <v>206</v>
      </c>
      <c r="B405" s="45" t="s">
        <v>123</v>
      </c>
      <c r="C405" s="1" t="s">
        <v>142</v>
      </c>
      <c r="D405" s="1" t="s">
        <v>172</v>
      </c>
      <c r="E405" s="6">
        <v>14339.670600000001</v>
      </c>
    </row>
    <row r="406" spans="1:5" ht="12.75">
      <c r="A406" s="1" t="s">
        <v>206</v>
      </c>
      <c r="B406" s="45" t="s">
        <v>123</v>
      </c>
      <c r="C406" s="1" t="s">
        <v>142</v>
      </c>
      <c r="D406" s="1" t="s">
        <v>172</v>
      </c>
      <c r="E406" s="6">
        <v>240.4478</v>
      </c>
    </row>
    <row r="407" spans="1:5" ht="12.75">
      <c r="A407" s="1" t="s">
        <v>206</v>
      </c>
      <c r="B407" s="45" t="s">
        <v>123</v>
      </c>
      <c r="C407" s="1" t="s">
        <v>142</v>
      </c>
      <c r="D407" s="1" t="s">
        <v>172</v>
      </c>
      <c r="E407" s="6">
        <v>3397.1929</v>
      </c>
    </row>
    <row r="408" spans="1:5" ht="12.75">
      <c r="A408" s="1" t="s">
        <v>206</v>
      </c>
      <c r="B408" s="45" t="s">
        <v>123</v>
      </c>
      <c r="C408" s="1" t="s">
        <v>151</v>
      </c>
      <c r="D408" s="1" t="s">
        <v>174</v>
      </c>
      <c r="E408" s="6">
        <v>962.2642</v>
      </c>
    </row>
    <row r="409" spans="1:5" ht="12.75">
      <c r="A409" s="1" t="s">
        <v>206</v>
      </c>
      <c r="B409" s="45" t="s">
        <v>123</v>
      </c>
      <c r="C409" s="1" t="s">
        <v>164</v>
      </c>
      <c r="D409" s="1" t="s">
        <v>166</v>
      </c>
      <c r="E409" s="6">
        <v>7656.1643</v>
      </c>
    </row>
    <row r="410" spans="1:5" ht="12.75">
      <c r="A410" s="1" t="s">
        <v>206</v>
      </c>
      <c r="B410" s="45" t="s">
        <v>123</v>
      </c>
      <c r="C410" s="1" t="s">
        <v>164</v>
      </c>
      <c r="D410" s="1" t="s">
        <v>166</v>
      </c>
      <c r="E410" s="6">
        <v>898.7669000000001</v>
      </c>
    </row>
    <row r="411" spans="1:5" ht="12.75">
      <c r="A411" s="1" t="s">
        <v>206</v>
      </c>
      <c r="B411" s="45" t="s">
        <v>123</v>
      </c>
      <c r="C411" s="1" t="s">
        <v>164</v>
      </c>
      <c r="D411" s="1" t="s">
        <v>166</v>
      </c>
      <c r="E411" s="6">
        <v>1183.6365</v>
      </c>
    </row>
    <row r="412" spans="1:5" ht="12.75">
      <c r="A412" s="1" t="s">
        <v>206</v>
      </c>
      <c r="B412" s="45" t="s">
        <v>123</v>
      </c>
      <c r="C412" s="1" t="s">
        <v>164</v>
      </c>
      <c r="D412" s="1" t="s">
        <v>209</v>
      </c>
      <c r="E412" s="6">
        <v>7130.281599999999</v>
      </c>
    </row>
    <row r="413" spans="1:5" ht="12.75">
      <c r="A413" s="1" t="s">
        <v>206</v>
      </c>
      <c r="B413" s="45" t="s">
        <v>123</v>
      </c>
      <c r="C413" s="1" t="s">
        <v>164</v>
      </c>
      <c r="D413" s="1" t="s">
        <v>209</v>
      </c>
      <c r="E413" s="6">
        <v>4622.4852</v>
      </c>
    </row>
    <row r="414" spans="1:5" ht="12.75">
      <c r="A414" s="1" t="s">
        <v>206</v>
      </c>
      <c r="B414" s="45" t="s">
        <v>123</v>
      </c>
      <c r="C414" s="1" t="s">
        <v>164</v>
      </c>
      <c r="D414" s="1" t="s">
        <v>195</v>
      </c>
      <c r="E414" s="6">
        <v>5092.3479</v>
      </c>
    </row>
    <row r="415" spans="1:5" ht="12.75">
      <c r="A415" s="1" t="s">
        <v>206</v>
      </c>
      <c r="B415" s="45" t="s">
        <v>123</v>
      </c>
      <c r="C415" s="1" t="s">
        <v>164</v>
      </c>
      <c r="D415" s="1" t="s">
        <v>198</v>
      </c>
      <c r="E415" s="6">
        <v>8921.096</v>
      </c>
    </row>
    <row r="416" spans="1:5" ht="12.75">
      <c r="A416" s="1" t="s">
        <v>206</v>
      </c>
      <c r="B416" s="45" t="s">
        <v>123</v>
      </c>
      <c r="C416" s="1" t="s">
        <v>164</v>
      </c>
      <c r="D416" s="1" t="s">
        <v>198</v>
      </c>
      <c r="E416" s="6">
        <v>4616.1819000000005</v>
      </c>
    </row>
    <row r="417" spans="1:5" ht="12.75">
      <c r="A417" s="1" t="s">
        <v>206</v>
      </c>
      <c r="B417" s="45" t="s">
        <v>123</v>
      </c>
      <c r="C417" s="1" t="s">
        <v>164</v>
      </c>
      <c r="D417" s="1" t="s">
        <v>207</v>
      </c>
      <c r="E417" s="6">
        <v>3565.1407</v>
      </c>
    </row>
    <row r="418" spans="1:5" ht="12.75">
      <c r="A418" s="1" t="s">
        <v>206</v>
      </c>
      <c r="B418" s="45" t="s">
        <v>123</v>
      </c>
      <c r="C418" s="1" t="s">
        <v>164</v>
      </c>
      <c r="D418" s="1" t="s">
        <v>207</v>
      </c>
      <c r="E418" s="6">
        <v>1792.3635</v>
      </c>
    </row>
    <row r="419" spans="1:5" ht="12.75">
      <c r="A419" s="1" t="s">
        <v>206</v>
      </c>
      <c r="B419" s="45" t="s">
        <v>123</v>
      </c>
      <c r="C419" s="1" t="s">
        <v>153</v>
      </c>
      <c r="D419" s="1" t="s">
        <v>165</v>
      </c>
      <c r="E419" s="6">
        <v>7593.75</v>
      </c>
    </row>
    <row r="420" spans="1:5" ht="12.75">
      <c r="A420" s="1" t="s">
        <v>206</v>
      </c>
      <c r="B420" s="45" t="s">
        <v>123</v>
      </c>
      <c r="C420" s="1" t="s">
        <v>153</v>
      </c>
      <c r="D420" s="1" t="s">
        <v>165</v>
      </c>
      <c r="E420" s="6">
        <v>7737.631800000001</v>
      </c>
    </row>
    <row r="421" spans="1:5" ht="12.75">
      <c r="A421" s="1" t="s">
        <v>206</v>
      </c>
      <c r="B421" s="45" t="s">
        <v>123</v>
      </c>
      <c r="C421" s="1" t="s">
        <v>153</v>
      </c>
      <c r="D421" s="1" t="s">
        <v>165</v>
      </c>
      <c r="E421" s="6">
        <v>5241.8180999999995</v>
      </c>
    </row>
    <row r="422" spans="1:5" ht="12.75">
      <c r="A422" s="1" t="s">
        <v>206</v>
      </c>
      <c r="B422" s="45" t="s">
        <v>123</v>
      </c>
      <c r="C422" s="1" t="s">
        <v>153</v>
      </c>
      <c r="D422" s="1" t="s">
        <v>163</v>
      </c>
      <c r="E422" s="6">
        <v>1340</v>
      </c>
    </row>
    <row r="423" spans="1:5" ht="12.75">
      <c r="A423" s="1" t="s">
        <v>206</v>
      </c>
      <c r="B423" s="45" t="s">
        <v>123</v>
      </c>
      <c r="C423" s="1" t="s">
        <v>153</v>
      </c>
      <c r="D423" s="1" t="s">
        <v>163</v>
      </c>
      <c r="E423" s="6">
        <v>1353.6987</v>
      </c>
    </row>
    <row r="424" spans="1:5" ht="12.75">
      <c r="A424" s="1" t="s">
        <v>206</v>
      </c>
      <c r="B424" s="45" t="s">
        <v>123</v>
      </c>
      <c r="C424" s="1" t="s">
        <v>153</v>
      </c>
      <c r="D424" s="1" t="s">
        <v>162</v>
      </c>
      <c r="E424" s="6">
        <v>999.9999</v>
      </c>
    </row>
    <row r="425" spans="1:5" ht="12.75">
      <c r="A425" s="1" t="s">
        <v>206</v>
      </c>
      <c r="B425" s="45" t="s">
        <v>123</v>
      </c>
      <c r="C425" s="1" t="s">
        <v>153</v>
      </c>
      <c r="D425" s="1" t="s">
        <v>162</v>
      </c>
      <c r="E425" s="6">
        <v>839.4159999999999</v>
      </c>
    </row>
    <row r="426" spans="1:5" ht="12.75">
      <c r="A426" s="1" t="s">
        <v>206</v>
      </c>
      <c r="B426" s="45" t="s">
        <v>123</v>
      </c>
      <c r="C426" s="1" t="s">
        <v>153</v>
      </c>
      <c r="D426" s="1" t="s">
        <v>184</v>
      </c>
      <c r="E426" s="6">
        <v>2681.6548</v>
      </c>
    </row>
    <row r="427" spans="1:5" ht="12.75">
      <c r="A427" s="1" t="s">
        <v>206</v>
      </c>
      <c r="B427" s="45" t="s">
        <v>123</v>
      </c>
      <c r="C427" s="1" t="s">
        <v>150</v>
      </c>
      <c r="D427" s="1" t="s">
        <v>190</v>
      </c>
      <c r="E427" s="6">
        <v>1947.627</v>
      </c>
    </row>
    <row r="428" spans="1:5" ht="12.75">
      <c r="A428" s="1" t="s">
        <v>206</v>
      </c>
      <c r="B428" s="45" t="s">
        <v>123</v>
      </c>
      <c r="C428" s="1" t="s">
        <v>150</v>
      </c>
      <c r="D428" s="1" t="s">
        <v>190</v>
      </c>
      <c r="E428" s="6">
        <v>726.6234</v>
      </c>
    </row>
    <row r="429" spans="1:5" ht="12.75">
      <c r="A429" s="1" t="s">
        <v>206</v>
      </c>
      <c r="B429" s="45" t="s">
        <v>123</v>
      </c>
      <c r="C429" s="1" t="s">
        <v>150</v>
      </c>
      <c r="D429" s="1" t="s">
        <v>186</v>
      </c>
      <c r="E429" s="6">
        <v>4510.4796</v>
      </c>
    </row>
    <row r="430" spans="1:5" ht="12.75">
      <c r="A430" s="1" t="s">
        <v>206</v>
      </c>
      <c r="B430" s="45" t="s">
        <v>123</v>
      </c>
      <c r="C430" s="1" t="s">
        <v>150</v>
      </c>
      <c r="D430" s="1" t="s">
        <v>186</v>
      </c>
      <c r="E430" s="6">
        <v>3314.1819000000005</v>
      </c>
    </row>
    <row r="431" spans="1:5" ht="12.75">
      <c r="A431" s="1" t="s">
        <v>206</v>
      </c>
      <c r="B431" s="45" t="s">
        <v>123</v>
      </c>
      <c r="C431" s="1" t="s">
        <v>150</v>
      </c>
      <c r="D431" s="1" t="s">
        <v>189</v>
      </c>
      <c r="E431" s="6">
        <v>1997.2601</v>
      </c>
    </row>
    <row r="432" spans="1:5" ht="12.75">
      <c r="A432" s="1" t="s">
        <v>206</v>
      </c>
      <c r="B432" s="45" t="s">
        <v>123</v>
      </c>
      <c r="C432" s="1" t="s">
        <v>150</v>
      </c>
      <c r="D432" s="1" t="s">
        <v>211</v>
      </c>
      <c r="E432" s="6">
        <v>15900.179100000001</v>
      </c>
    </row>
    <row r="433" spans="1:5" ht="12.75">
      <c r="A433" s="1" t="s">
        <v>206</v>
      </c>
      <c r="B433" s="45" t="s">
        <v>123</v>
      </c>
      <c r="C433" s="1" t="s">
        <v>150</v>
      </c>
      <c r="D433" s="1" t="s">
        <v>168</v>
      </c>
      <c r="E433" s="6">
        <v>8225.3838</v>
      </c>
    </row>
    <row r="434" spans="1:5" ht="12.75">
      <c r="A434" s="1" t="s">
        <v>206</v>
      </c>
      <c r="B434" s="45" t="s">
        <v>123</v>
      </c>
      <c r="C434" s="1" t="s">
        <v>150</v>
      </c>
      <c r="D434" s="1" t="s">
        <v>168</v>
      </c>
      <c r="E434" s="6">
        <v>2663.0135</v>
      </c>
    </row>
    <row r="435" spans="1:5" ht="12.75">
      <c r="A435" s="37" t="s">
        <v>127</v>
      </c>
      <c r="B435" s="47"/>
      <c r="C435" s="37"/>
      <c r="D435" s="48"/>
      <c r="E435" s="42">
        <v>193318.81080000004</v>
      </c>
    </row>
    <row r="436" spans="1:5" ht="12.75">
      <c r="A436" s="1" t="s">
        <v>216</v>
      </c>
      <c r="B436" s="45" t="s">
        <v>76</v>
      </c>
      <c r="C436" s="1" t="s">
        <v>154</v>
      </c>
      <c r="D436" s="1" t="s">
        <v>176</v>
      </c>
      <c r="E436" s="6">
        <v>21137.5848</v>
      </c>
    </row>
    <row r="437" spans="1:5" ht="12.75">
      <c r="A437" s="1" t="s">
        <v>216</v>
      </c>
      <c r="B437" s="45" t="s">
        <v>76</v>
      </c>
      <c r="C437" s="1" t="s">
        <v>154</v>
      </c>
      <c r="D437" s="1" t="s">
        <v>176</v>
      </c>
      <c r="E437" s="6">
        <v>5046.609</v>
      </c>
    </row>
    <row r="438" spans="1:5" ht="12.75">
      <c r="A438" s="1" t="s">
        <v>216</v>
      </c>
      <c r="B438" s="45" t="s">
        <v>76</v>
      </c>
      <c r="C438" s="1" t="s">
        <v>154</v>
      </c>
      <c r="D438" s="1" t="s">
        <v>176</v>
      </c>
      <c r="E438" s="6">
        <v>21086.958599999998</v>
      </c>
    </row>
    <row r="439" spans="1:5" ht="12.75">
      <c r="A439" s="1" t="s">
        <v>216</v>
      </c>
      <c r="B439" s="45" t="s">
        <v>76</v>
      </c>
      <c r="C439" s="1" t="s">
        <v>154</v>
      </c>
      <c r="D439" s="1" t="s">
        <v>176</v>
      </c>
      <c r="E439" s="6">
        <v>5034.522</v>
      </c>
    </row>
    <row r="440" spans="1:5" ht="12.75">
      <c r="A440" s="1" t="s">
        <v>216</v>
      </c>
      <c r="B440" s="45" t="s">
        <v>76</v>
      </c>
      <c r="C440" s="1" t="s">
        <v>131</v>
      </c>
      <c r="D440" s="1" t="s">
        <v>205</v>
      </c>
      <c r="E440" s="6">
        <v>123.0769</v>
      </c>
    </row>
    <row r="441" spans="1:5" ht="12.75">
      <c r="A441" s="1" t="s">
        <v>216</v>
      </c>
      <c r="B441" s="45" t="s">
        <v>76</v>
      </c>
      <c r="C441" s="1" t="s">
        <v>131</v>
      </c>
      <c r="D441" s="1" t="s">
        <v>205</v>
      </c>
      <c r="E441" s="6">
        <v>1011.0498000000001</v>
      </c>
    </row>
    <row r="442" spans="1:5" ht="12.75">
      <c r="A442" s="1" t="s">
        <v>216</v>
      </c>
      <c r="B442" s="45" t="s">
        <v>76</v>
      </c>
      <c r="C442" s="1" t="s">
        <v>131</v>
      </c>
      <c r="D442" s="1" t="s">
        <v>182</v>
      </c>
      <c r="E442" s="6">
        <v>2026.9541000000002</v>
      </c>
    </row>
    <row r="443" spans="1:5" ht="12.75">
      <c r="A443" s="1" t="s">
        <v>216</v>
      </c>
      <c r="B443" s="45" t="s">
        <v>76</v>
      </c>
      <c r="C443" s="1" t="s">
        <v>131</v>
      </c>
      <c r="D443" s="1" t="s">
        <v>182</v>
      </c>
      <c r="E443" s="6">
        <v>2415.8415</v>
      </c>
    </row>
    <row r="444" spans="1:5" ht="12.75">
      <c r="A444" s="1" t="s">
        <v>216</v>
      </c>
      <c r="B444" s="45" t="s">
        <v>76</v>
      </c>
      <c r="C444" s="1" t="s">
        <v>131</v>
      </c>
      <c r="D444" s="1" t="s">
        <v>182</v>
      </c>
      <c r="E444" s="6">
        <v>3986.1383999999994</v>
      </c>
    </row>
    <row r="445" spans="1:5" ht="12.75">
      <c r="A445" s="1" t="s">
        <v>216</v>
      </c>
      <c r="B445" s="45" t="s">
        <v>76</v>
      </c>
      <c r="C445" s="1" t="s">
        <v>131</v>
      </c>
      <c r="D445" s="1" t="s">
        <v>182</v>
      </c>
      <c r="E445" s="6">
        <v>2899.0098</v>
      </c>
    </row>
    <row r="446" spans="1:5" ht="12.75">
      <c r="A446" s="1" t="s">
        <v>216</v>
      </c>
      <c r="B446" s="45" t="s">
        <v>76</v>
      </c>
      <c r="C446" s="1" t="s">
        <v>131</v>
      </c>
      <c r="D446" s="1" t="s">
        <v>182</v>
      </c>
      <c r="E446" s="6">
        <v>2415.8415</v>
      </c>
    </row>
    <row r="447" spans="1:5" ht="12.75">
      <c r="A447" s="1" t="s">
        <v>216</v>
      </c>
      <c r="B447" s="45" t="s">
        <v>76</v>
      </c>
      <c r="C447" s="1" t="s">
        <v>131</v>
      </c>
      <c r="D447" s="1" t="s">
        <v>182</v>
      </c>
      <c r="E447" s="6">
        <v>2476.2375</v>
      </c>
    </row>
    <row r="448" spans="1:5" ht="12.75">
      <c r="A448" s="1" t="s">
        <v>216</v>
      </c>
      <c r="B448" s="45" t="s">
        <v>76</v>
      </c>
      <c r="C448" s="1" t="s">
        <v>142</v>
      </c>
      <c r="D448" s="1" t="s">
        <v>181</v>
      </c>
      <c r="E448" s="6">
        <v>506.7387</v>
      </c>
    </row>
    <row r="449" spans="1:5" ht="12.75">
      <c r="A449" s="1" t="s">
        <v>216</v>
      </c>
      <c r="B449" s="45" t="s">
        <v>76</v>
      </c>
      <c r="C449" s="1" t="s">
        <v>142</v>
      </c>
      <c r="D449" s="1" t="s">
        <v>181</v>
      </c>
      <c r="E449" s="6">
        <v>505.52490000000006</v>
      </c>
    </row>
    <row r="450" spans="1:8" ht="12.75">
      <c r="A450" s="1" t="s">
        <v>216</v>
      </c>
      <c r="B450" s="45" t="s">
        <v>76</v>
      </c>
      <c r="C450" s="1" t="s">
        <v>142</v>
      </c>
      <c r="D450" s="1" t="s">
        <v>169</v>
      </c>
      <c r="E450" s="6">
        <v>43072.7764</v>
      </c>
      <c r="H450" s="7"/>
    </row>
    <row r="451" spans="1:5" ht="12.75">
      <c r="A451" s="1" t="s">
        <v>216</v>
      </c>
      <c r="B451" s="45" t="s">
        <v>76</v>
      </c>
      <c r="C451" s="1" t="s">
        <v>142</v>
      </c>
      <c r="D451" s="1" t="s">
        <v>170</v>
      </c>
      <c r="E451" s="6">
        <v>72139.2993</v>
      </c>
    </row>
    <row r="452" spans="1:5" ht="12.75">
      <c r="A452" s="1" t="s">
        <v>216</v>
      </c>
      <c r="B452" s="45" t="s">
        <v>76</v>
      </c>
      <c r="C452" s="1" t="s">
        <v>142</v>
      </c>
      <c r="D452" s="1" t="s">
        <v>170</v>
      </c>
      <c r="E452" s="6">
        <v>75505.19339999999</v>
      </c>
    </row>
    <row r="453" spans="1:5" ht="12.75">
      <c r="A453" s="1" t="s">
        <v>216</v>
      </c>
      <c r="B453" s="45" t="s">
        <v>76</v>
      </c>
      <c r="C453" s="1" t="s">
        <v>142</v>
      </c>
      <c r="D453" s="1" t="s">
        <v>192</v>
      </c>
      <c r="E453" s="6">
        <v>42969.61320000001</v>
      </c>
    </row>
    <row r="454" spans="1:5" ht="12.75">
      <c r="A454" s="1" t="s">
        <v>216</v>
      </c>
      <c r="B454" s="45" t="s">
        <v>76</v>
      </c>
      <c r="C454" s="1" t="s">
        <v>142</v>
      </c>
      <c r="D454" s="1" t="s">
        <v>192</v>
      </c>
      <c r="E454" s="6">
        <v>70942.326</v>
      </c>
    </row>
    <row r="455" spans="1:5" ht="12.75">
      <c r="A455" s="1" t="s">
        <v>216</v>
      </c>
      <c r="B455" s="45" t="s">
        <v>76</v>
      </c>
      <c r="C455" s="1" t="s">
        <v>142</v>
      </c>
      <c r="D455" s="1" t="s">
        <v>192</v>
      </c>
      <c r="E455" s="6">
        <v>27803.867400000003</v>
      </c>
    </row>
    <row r="456" spans="1:5" ht="12.75">
      <c r="A456" s="1" t="s">
        <v>216</v>
      </c>
      <c r="B456" s="45" t="s">
        <v>76</v>
      </c>
      <c r="C456" s="1" t="s">
        <v>142</v>
      </c>
      <c r="D456" s="1" t="s">
        <v>180</v>
      </c>
      <c r="E456" s="6">
        <v>63296.6081</v>
      </c>
    </row>
    <row r="457" spans="1:5" ht="12.75">
      <c r="A457" s="1" t="s">
        <v>216</v>
      </c>
      <c r="B457" s="45" t="s">
        <v>76</v>
      </c>
      <c r="C457" s="1" t="s">
        <v>142</v>
      </c>
      <c r="D457" s="1" t="s">
        <v>171</v>
      </c>
      <c r="E457" s="6">
        <v>1013.4771000000001</v>
      </c>
    </row>
    <row r="458" spans="1:5" ht="12.75">
      <c r="A458" s="1" t="s">
        <v>216</v>
      </c>
      <c r="B458" s="45" t="s">
        <v>76</v>
      </c>
      <c r="C458" s="1" t="s">
        <v>142</v>
      </c>
      <c r="D458" s="1" t="s">
        <v>171</v>
      </c>
      <c r="E458" s="6">
        <v>1011.0498000000001</v>
      </c>
    </row>
    <row r="459" spans="1:5" ht="12.75">
      <c r="A459" s="1" t="s">
        <v>216</v>
      </c>
      <c r="B459" s="45" t="s">
        <v>76</v>
      </c>
      <c r="C459" s="1" t="s">
        <v>142</v>
      </c>
      <c r="D459" s="1" t="s">
        <v>208</v>
      </c>
      <c r="E459" s="6">
        <v>27870.619899999998</v>
      </c>
    </row>
    <row r="460" spans="1:5" ht="12.75">
      <c r="A460" s="1" t="s">
        <v>216</v>
      </c>
      <c r="B460" s="45" t="s">
        <v>76</v>
      </c>
      <c r="C460" s="1" t="s">
        <v>151</v>
      </c>
      <c r="D460" s="1" t="s">
        <v>174</v>
      </c>
      <c r="E460" s="6">
        <v>9425.3369</v>
      </c>
    </row>
    <row r="461" spans="1:5" ht="12.75">
      <c r="A461" s="1" t="s">
        <v>216</v>
      </c>
      <c r="B461" s="45" t="s">
        <v>76</v>
      </c>
      <c r="C461" s="1" t="s">
        <v>151</v>
      </c>
      <c r="D461" s="1" t="s">
        <v>174</v>
      </c>
      <c r="E461" s="6">
        <v>9402.7626</v>
      </c>
    </row>
    <row r="462" spans="1:5" ht="12.75">
      <c r="A462" s="1" t="s">
        <v>216</v>
      </c>
      <c r="B462" s="45" t="s">
        <v>76</v>
      </c>
      <c r="C462" s="1" t="s">
        <v>151</v>
      </c>
      <c r="D462" s="1" t="s">
        <v>193</v>
      </c>
      <c r="E462" s="6">
        <v>405390.8357</v>
      </c>
    </row>
    <row r="463" spans="1:5" ht="12.75">
      <c r="A463" s="1" t="s">
        <v>216</v>
      </c>
      <c r="B463" s="45" t="s">
        <v>76</v>
      </c>
      <c r="C463" s="1" t="s">
        <v>151</v>
      </c>
      <c r="D463" s="1" t="s">
        <v>193</v>
      </c>
      <c r="E463" s="6">
        <v>383601.59160000004</v>
      </c>
    </row>
    <row r="464" spans="1:5" ht="12.75">
      <c r="A464" s="1" t="s">
        <v>216</v>
      </c>
      <c r="B464" s="45" t="s">
        <v>76</v>
      </c>
      <c r="C464" s="1" t="s">
        <v>164</v>
      </c>
      <c r="D464" s="1" t="s">
        <v>166</v>
      </c>
      <c r="E464" s="6">
        <v>6830.835700000001</v>
      </c>
    </row>
    <row r="465" spans="1:5" ht="12.75">
      <c r="A465" s="1" t="s">
        <v>216</v>
      </c>
      <c r="B465" s="45" t="s">
        <v>76</v>
      </c>
      <c r="C465" s="1" t="s">
        <v>164</v>
      </c>
      <c r="D465" s="1" t="s">
        <v>166</v>
      </c>
      <c r="E465" s="6">
        <v>6814.4751</v>
      </c>
    </row>
    <row r="466" spans="1:5" ht="12.75">
      <c r="A466" s="1" t="s">
        <v>216</v>
      </c>
      <c r="B466" s="45" t="s">
        <v>76</v>
      </c>
      <c r="C466" s="1" t="s">
        <v>164</v>
      </c>
      <c r="D466" s="1" t="s">
        <v>209</v>
      </c>
      <c r="E466" s="6">
        <v>6830.835700000001</v>
      </c>
    </row>
    <row r="467" spans="1:5" ht="12.75">
      <c r="A467" s="1" t="s">
        <v>216</v>
      </c>
      <c r="B467" s="45" t="s">
        <v>76</v>
      </c>
      <c r="C467" s="1" t="s">
        <v>164</v>
      </c>
      <c r="D467" s="1" t="s">
        <v>209</v>
      </c>
      <c r="E467" s="6">
        <v>13480</v>
      </c>
    </row>
    <row r="468" spans="1:5" ht="12.75">
      <c r="A468" s="1" t="s">
        <v>216</v>
      </c>
      <c r="B468" s="45" t="s">
        <v>76</v>
      </c>
      <c r="C468" s="1" t="s">
        <v>164</v>
      </c>
      <c r="D468" s="1" t="s">
        <v>167</v>
      </c>
      <c r="E468" s="6">
        <v>1013.4771000000001</v>
      </c>
    </row>
    <row r="469" spans="1:5" ht="12.75">
      <c r="A469" s="1" t="s">
        <v>216</v>
      </c>
      <c r="B469" s="45" t="s">
        <v>76</v>
      </c>
      <c r="C469" s="1" t="s">
        <v>164</v>
      </c>
      <c r="D469" s="1" t="s">
        <v>167</v>
      </c>
      <c r="E469" s="6">
        <v>1011.0498000000001</v>
      </c>
    </row>
    <row r="470" spans="1:5" ht="12.75">
      <c r="A470" s="1" t="s">
        <v>216</v>
      </c>
      <c r="B470" s="45" t="s">
        <v>76</v>
      </c>
      <c r="C470" s="1" t="s">
        <v>164</v>
      </c>
      <c r="D470" s="1" t="s">
        <v>199</v>
      </c>
      <c r="E470" s="6">
        <v>6474.598199999999</v>
      </c>
    </row>
    <row r="471" spans="1:5" ht="12.75">
      <c r="A471" s="1" t="s">
        <v>216</v>
      </c>
      <c r="B471" s="45" t="s">
        <v>76</v>
      </c>
      <c r="C471" s="1" t="s">
        <v>164</v>
      </c>
      <c r="D471" s="1" t="s">
        <v>199</v>
      </c>
      <c r="E471" s="6">
        <v>6459.0912</v>
      </c>
    </row>
    <row r="472" spans="1:5" ht="12.75">
      <c r="A472" s="1" t="s">
        <v>216</v>
      </c>
      <c r="B472" s="45" t="s">
        <v>76</v>
      </c>
      <c r="C472" s="1" t="s">
        <v>164</v>
      </c>
      <c r="D472" s="1" t="s">
        <v>198</v>
      </c>
      <c r="E472" s="6">
        <v>6118.868100000001</v>
      </c>
    </row>
    <row r="473" spans="1:5" ht="12.75">
      <c r="A473" s="1" t="s">
        <v>216</v>
      </c>
      <c r="B473" s="45" t="s">
        <v>76</v>
      </c>
      <c r="C473" s="1" t="s">
        <v>164</v>
      </c>
      <c r="D473" s="1" t="s">
        <v>198</v>
      </c>
      <c r="E473" s="6">
        <v>16829.8006</v>
      </c>
    </row>
    <row r="474" spans="1:5" ht="12.75">
      <c r="A474" s="1" t="s">
        <v>216</v>
      </c>
      <c r="B474" s="45" t="s">
        <v>76</v>
      </c>
      <c r="C474" s="1" t="s">
        <v>164</v>
      </c>
      <c r="D474" s="1" t="s">
        <v>198</v>
      </c>
      <c r="E474" s="6">
        <v>18696.3315</v>
      </c>
    </row>
    <row r="475" spans="1:5" ht="12.75">
      <c r="A475" s="1" t="s">
        <v>216</v>
      </c>
      <c r="B475" s="45" t="s">
        <v>76</v>
      </c>
      <c r="C475" s="1" t="s">
        <v>153</v>
      </c>
      <c r="D475" s="1" t="s">
        <v>165</v>
      </c>
      <c r="E475" s="6">
        <v>31635.589200000002</v>
      </c>
    </row>
    <row r="476" spans="1:5" ht="12.75">
      <c r="A476" s="1" t="s">
        <v>216</v>
      </c>
      <c r="B476" s="45" t="s">
        <v>76</v>
      </c>
      <c r="C476" s="1" t="s">
        <v>153</v>
      </c>
      <c r="D476" s="1" t="s">
        <v>165</v>
      </c>
      <c r="E476" s="6">
        <v>32073.024900000004</v>
      </c>
    </row>
    <row r="477" spans="1:5" ht="12.75">
      <c r="A477" s="1" t="s">
        <v>216</v>
      </c>
      <c r="B477" s="45" t="s">
        <v>76</v>
      </c>
      <c r="C477" s="1" t="s">
        <v>153</v>
      </c>
      <c r="D477" s="1" t="s">
        <v>165</v>
      </c>
      <c r="E477" s="6">
        <v>2416.8356</v>
      </c>
    </row>
    <row r="478" spans="1:5" ht="12.75">
      <c r="A478" s="1" t="s">
        <v>216</v>
      </c>
      <c r="B478" s="45" t="s">
        <v>76</v>
      </c>
      <c r="C478" s="1" t="s">
        <v>153</v>
      </c>
      <c r="D478" s="1" t="s">
        <v>163</v>
      </c>
      <c r="E478" s="6">
        <v>339.41610000000003</v>
      </c>
    </row>
    <row r="479" spans="1:5" ht="12.75">
      <c r="A479" s="1" t="s">
        <v>216</v>
      </c>
      <c r="B479" s="45" t="s">
        <v>76</v>
      </c>
      <c r="C479" s="1" t="s">
        <v>153</v>
      </c>
      <c r="D479" s="1" t="s">
        <v>162</v>
      </c>
      <c r="E479" s="6">
        <v>4667.0001</v>
      </c>
    </row>
    <row r="480" spans="1:5" ht="12.75">
      <c r="A480" s="1" t="s">
        <v>216</v>
      </c>
      <c r="B480" s="45" t="s">
        <v>76</v>
      </c>
      <c r="C480" s="1" t="s">
        <v>153</v>
      </c>
      <c r="D480" s="1" t="s">
        <v>162</v>
      </c>
      <c r="E480" s="6">
        <v>335.7665</v>
      </c>
    </row>
    <row r="481" spans="1:5" ht="12.75">
      <c r="A481" s="1" t="s">
        <v>216</v>
      </c>
      <c r="B481" s="45" t="s">
        <v>76</v>
      </c>
      <c r="C481" s="1" t="s">
        <v>153</v>
      </c>
      <c r="D481" s="1" t="s">
        <v>184</v>
      </c>
      <c r="E481" s="6">
        <v>1566.4427999999998</v>
      </c>
    </row>
    <row r="482" spans="1:5" ht="12.75">
      <c r="A482" s="1" t="s">
        <v>216</v>
      </c>
      <c r="B482" s="45" t="s">
        <v>76</v>
      </c>
      <c r="C482" s="1" t="s">
        <v>150</v>
      </c>
      <c r="D482" s="1" t="s">
        <v>186</v>
      </c>
      <c r="E482" s="6">
        <v>34713.1106</v>
      </c>
    </row>
    <row r="483" spans="1:5" ht="12.75">
      <c r="A483" s="1" t="s">
        <v>216</v>
      </c>
      <c r="B483" s="45" t="s">
        <v>76</v>
      </c>
      <c r="C483" s="1" t="s">
        <v>150</v>
      </c>
      <c r="D483" s="1" t="s">
        <v>186</v>
      </c>
      <c r="E483" s="6">
        <v>34629.96960000001</v>
      </c>
    </row>
    <row r="484" spans="1:5" ht="12.75">
      <c r="A484" s="13" t="s">
        <v>15</v>
      </c>
      <c r="B484" s="46" t="s">
        <v>76</v>
      </c>
      <c r="C484" s="13"/>
      <c r="D484" s="14"/>
      <c r="E484" s="10">
        <v>1537053.9633000004</v>
      </c>
    </row>
    <row r="485" spans="1:5" ht="12.75">
      <c r="A485" s="1" t="s">
        <v>231</v>
      </c>
      <c r="B485" s="45" t="s">
        <v>67</v>
      </c>
      <c r="C485" s="1" t="s">
        <v>154</v>
      </c>
      <c r="D485" s="1" t="s">
        <v>176</v>
      </c>
      <c r="E485" s="6">
        <v>3503.4855000000002</v>
      </c>
    </row>
    <row r="486" spans="1:5" ht="12.75">
      <c r="A486" s="1" t="s">
        <v>231</v>
      </c>
      <c r="B486" s="45" t="s">
        <v>67</v>
      </c>
      <c r="C486" s="1" t="s">
        <v>131</v>
      </c>
      <c r="D486" s="1" t="s">
        <v>196</v>
      </c>
      <c r="E486" s="6">
        <v>17469.448699999997</v>
      </c>
    </row>
    <row r="487" spans="1:5" ht="12.75">
      <c r="A487" s="1" t="s">
        <v>231</v>
      </c>
      <c r="B487" s="45" t="s">
        <v>67</v>
      </c>
      <c r="C487" s="1" t="s">
        <v>131</v>
      </c>
      <c r="D487" s="1" t="s">
        <v>233</v>
      </c>
      <c r="E487" s="6">
        <v>9499.9996</v>
      </c>
    </row>
    <row r="488" spans="1:5" ht="12.75">
      <c r="A488" s="1" t="s">
        <v>231</v>
      </c>
      <c r="B488" s="45" t="s">
        <v>67</v>
      </c>
      <c r="C488" s="1" t="s">
        <v>131</v>
      </c>
      <c r="D488" s="1" t="s">
        <v>233</v>
      </c>
      <c r="E488" s="6">
        <v>11446.948699999999</v>
      </c>
    </row>
    <row r="489" spans="1:5" ht="12.75">
      <c r="A489" s="1" t="s">
        <v>231</v>
      </c>
      <c r="B489" s="45" t="s">
        <v>67</v>
      </c>
      <c r="C489" s="1" t="s">
        <v>131</v>
      </c>
      <c r="D489" s="1" t="s">
        <v>182</v>
      </c>
      <c r="E489" s="6">
        <v>15570.0001</v>
      </c>
    </row>
    <row r="490" spans="1:5" ht="12.75">
      <c r="A490" s="1" t="s">
        <v>231</v>
      </c>
      <c r="B490" s="45" t="s">
        <v>67</v>
      </c>
      <c r="C490" s="1" t="s">
        <v>131</v>
      </c>
      <c r="D490" s="1" t="s">
        <v>182</v>
      </c>
      <c r="E490" s="6">
        <v>8088.470600000001</v>
      </c>
    </row>
    <row r="491" spans="1:5" ht="12.75">
      <c r="A491" s="1" t="s">
        <v>231</v>
      </c>
      <c r="B491" s="45" t="s">
        <v>67</v>
      </c>
      <c r="C491" s="1" t="s">
        <v>131</v>
      </c>
      <c r="D491" s="1" t="s">
        <v>182</v>
      </c>
      <c r="E491" s="6">
        <v>6620.0002</v>
      </c>
    </row>
    <row r="492" spans="1:5" ht="12.75">
      <c r="A492" s="1" t="s">
        <v>231</v>
      </c>
      <c r="B492" s="45" t="s">
        <v>67</v>
      </c>
      <c r="C492" s="1" t="s">
        <v>131</v>
      </c>
      <c r="D492" s="1" t="s">
        <v>182</v>
      </c>
      <c r="E492" s="6">
        <v>9720.339600000001</v>
      </c>
    </row>
    <row r="493" spans="1:5" ht="12.75">
      <c r="A493" s="1" t="s">
        <v>231</v>
      </c>
      <c r="B493" s="45" t="s">
        <v>67</v>
      </c>
      <c r="C493" s="1" t="s">
        <v>131</v>
      </c>
      <c r="D493" s="1" t="s">
        <v>182</v>
      </c>
      <c r="E493" s="6">
        <v>7394.794000000001</v>
      </c>
    </row>
    <row r="494" spans="1:5" ht="12.75">
      <c r="A494" s="1" t="s">
        <v>231</v>
      </c>
      <c r="B494" s="45" t="s">
        <v>67</v>
      </c>
      <c r="C494" s="1" t="s">
        <v>131</v>
      </c>
      <c r="D494" s="1" t="s">
        <v>182</v>
      </c>
      <c r="E494" s="6">
        <v>4499.999899999999</v>
      </c>
    </row>
    <row r="495" spans="1:5" ht="12.75">
      <c r="A495" s="1" t="s">
        <v>231</v>
      </c>
      <c r="B495" s="45" t="s">
        <v>67</v>
      </c>
      <c r="C495" s="1" t="s">
        <v>131</v>
      </c>
      <c r="D495" s="1" t="s">
        <v>182</v>
      </c>
      <c r="E495" s="6">
        <v>6768.446900000001</v>
      </c>
    </row>
    <row r="496" spans="1:5" ht="12.75">
      <c r="A496" s="1" t="s">
        <v>231</v>
      </c>
      <c r="B496" s="45" t="s">
        <v>67</v>
      </c>
      <c r="C496" s="1" t="s">
        <v>131</v>
      </c>
      <c r="D496" s="1" t="s">
        <v>232</v>
      </c>
      <c r="E496" s="6">
        <v>23543.356900000002</v>
      </c>
    </row>
    <row r="497" spans="1:5" ht="12.75">
      <c r="A497" s="1" t="s">
        <v>231</v>
      </c>
      <c r="B497" s="45" t="s">
        <v>67</v>
      </c>
      <c r="C497" s="1" t="s">
        <v>142</v>
      </c>
      <c r="D497" s="1" t="s">
        <v>170</v>
      </c>
      <c r="E497" s="6">
        <v>2466.4074</v>
      </c>
    </row>
    <row r="498" spans="1:5" ht="12.75">
      <c r="A498" s="1" t="s">
        <v>231</v>
      </c>
      <c r="B498" s="45" t="s">
        <v>67</v>
      </c>
      <c r="C498" s="1" t="s">
        <v>142</v>
      </c>
      <c r="D498" s="1" t="s">
        <v>170</v>
      </c>
      <c r="E498" s="6">
        <v>11719.866399999999</v>
      </c>
    </row>
    <row r="499" spans="1:5" ht="12.75">
      <c r="A499" s="1" t="s">
        <v>231</v>
      </c>
      <c r="B499" s="45" t="s">
        <v>67</v>
      </c>
      <c r="C499" s="1" t="s">
        <v>142</v>
      </c>
      <c r="D499" s="1" t="s">
        <v>170</v>
      </c>
      <c r="E499" s="6">
        <v>540.0001</v>
      </c>
    </row>
    <row r="500" spans="1:5" ht="12.75">
      <c r="A500" s="1" t="s">
        <v>231</v>
      </c>
      <c r="B500" s="45" t="s">
        <v>67</v>
      </c>
      <c r="C500" s="1" t="s">
        <v>142</v>
      </c>
      <c r="D500" s="1" t="s">
        <v>170</v>
      </c>
      <c r="E500" s="6">
        <v>4430.4974</v>
      </c>
    </row>
    <row r="501" spans="1:5" ht="12.75">
      <c r="A501" s="1" t="s">
        <v>231</v>
      </c>
      <c r="B501" s="45" t="s">
        <v>67</v>
      </c>
      <c r="C501" s="1" t="s">
        <v>142</v>
      </c>
      <c r="D501" s="1" t="s">
        <v>172</v>
      </c>
      <c r="E501" s="6">
        <v>6573.9998000000005</v>
      </c>
    </row>
    <row r="502" spans="1:5" ht="12.75">
      <c r="A502" s="1" t="s">
        <v>231</v>
      </c>
      <c r="B502" s="45" t="s">
        <v>67</v>
      </c>
      <c r="C502" s="1" t="s">
        <v>142</v>
      </c>
      <c r="D502" s="1" t="s">
        <v>172</v>
      </c>
      <c r="E502" s="6">
        <v>32890.000400000004</v>
      </c>
    </row>
    <row r="503" spans="1:5" ht="12.75">
      <c r="A503" s="1" t="s">
        <v>231</v>
      </c>
      <c r="B503" s="45" t="s">
        <v>67</v>
      </c>
      <c r="C503" s="1" t="s">
        <v>142</v>
      </c>
      <c r="D503" s="1" t="s">
        <v>172</v>
      </c>
      <c r="E503" s="6">
        <v>7278</v>
      </c>
    </row>
    <row r="504" spans="1:5" ht="12.75">
      <c r="A504" s="1" t="s">
        <v>231</v>
      </c>
      <c r="B504" s="45" t="s">
        <v>67</v>
      </c>
      <c r="C504" s="1" t="s">
        <v>142</v>
      </c>
      <c r="D504" s="1" t="s">
        <v>172</v>
      </c>
      <c r="E504" s="6">
        <v>26967.475599999998</v>
      </c>
    </row>
    <row r="505" spans="1:5" ht="12.75">
      <c r="A505" s="1" t="s">
        <v>231</v>
      </c>
      <c r="B505" s="45" t="s">
        <v>67</v>
      </c>
      <c r="C505" s="1" t="s">
        <v>142</v>
      </c>
      <c r="D505" s="1" t="s">
        <v>172</v>
      </c>
      <c r="E505" s="6">
        <v>3868.8230000000003</v>
      </c>
    </row>
    <row r="506" spans="1:5" ht="12.75">
      <c r="A506" s="1" t="s">
        <v>231</v>
      </c>
      <c r="B506" s="45" t="s">
        <v>67</v>
      </c>
      <c r="C506" s="1" t="s">
        <v>151</v>
      </c>
      <c r="D506" s="1" t="s">
        <v>174</v>
      </c>
      <c r="E506" s="6">
        <v>18292.840299999996</v>
      </c>
    </row>
    <row r="507" spans="1:5" ht="12.75">
      <c r="A507" s="1" t="s">
        <v>231</v>
      </c>
      <c r="B507" s="45" t="s">
        <v>67</v>
      </c>
      <c r="C507" s="1" t="s">
        <v>151</v>
      </c>
      <c r="D507" s="1" t="s">
        <v>174</v>
      </c>
      <c r="E507" s="6">
        <v>18662.9813</v>
      </c>
    </row>
    <row r="508" spans="1:5" ht="12.75">
      <c r="A508" s="1" t="s">
        <v>231</v>
      </c>
      <c r="B508" s="45" t="s">
        <v>67</v>
      </c>
      <c r="C508" s="1" t="s">
        <v>151</v>
      </c>
      <c r="D508" s="1" t="s">
        <v>174</v>
      </c>
      <c r="E508" s="6">
        <v>10255.9855</v>
      </c>
    </row>
    <row r="509" spans="1:5" ht="12.75">
      <c r="A509" s="1" t="s">
        <v>231</v>
      </c>
      <c r="B509" s="45" t="s">
        <v>67</v>
      </c>
      <c r="C509" s="1" t="s">
        <v>164</v>
      </c>
      <c r="D509" s="1" t="s">
        <v>166</v>
      </c>
      <c r="E509" s="6">
        <v>1713.6151</v>
      </c>
    </row>
    <row r="510" spans="1:5" ht="12.75">
      <c r="A510" s="1" t="s">
        <v>231</v>
      </c>
      <c r="B510" s="45" t="s">
        <v>67</v>
      </c>
      <c r="C510" s="1" t="s">
        <v>164</v>
      </c>
      <c r="D510" s="1" t="s">
        <v>166</v>
      </c>
      <c r="E510" s="6">
        <v>10196.0092</v>
      </c>
    </row>
    <row r="511" spans="1:5" ht="12.75">
      <c r="A511" s="1" t="s">
        <v>231</v>
      </c>
      <c r="B511" s="45" t="s">
        <v>67</v>
      </c>
      <c r="C511" s="1" t="s">
        <v>164</v>
      </c>
      <c r="D511" s="1" t="s">
        <v>209</v>
      </c>
      <c r="E511" s="6">
        <v>13587.9999</v>
      </c>
    </row>
    <row r="512" spans="1:5" ht="12.75">
      <c r="A512" s="1" t="s">
        <v>231</v>
      </c>
      <c r="B512" s="45" t="s">
        <v>67</v>
      </c>
      <c r="C512" s="1" t="s">
        <v>164</v>
      </c>
      <c r="D512" s="1" t="s">
        <v>199</v>
      </c>
      <c r="E512" s="6">
        <v>15936.619700000001</v>
      </c>
    </row>
    <row r="513" spans="1:5" ht="12.75">
      <c r="A513" s="1" t="s">
        <v>231</v>
      </c>
      <c r="B513" s="45" t="s">
        <v>67</v>
      </c>
      <c r="C513" s="1" t="s">
        <v>164</v>
      </c>
      <c r="D513" s="1" t="s">
        <v>198</v>
      </c>
      <c r="E513" s="6">
        <v>2570.4228000000003</v>
      </c>
    </row>
    <row r="514" spans="1:5" ht="12.75">
      <c r="A514" s="1" t="s">
        <v>231</v>
      </c>
      <c r="B514" s="45" t="s">
        <v>67</v>
      </c>
      <c r="C514" s="1" t="s">
        <v>164</v>
      </c>
      <c r="D514" s="1" t="s">
        <v>198</v>
      </c>
      <c r="E514" s="6">
        <v>1866.1271</v>
      </c>
    </row>
    <row r="515" spans="1:5" ht="12.75">
      <c r="A515" s="1" t="s">
        <v>231</v>
      </c>
      <c r="B515" s="45" t="s">
        <v>67</v>
      </c>
      <c r="C515" s="1" t="s">
        <v>164</v>
      </c>
      <c r="D515" s="1" t="s">
        <v>198</v>
      </c>
      <c r="E515" s="6">
        <v>2039.2018</v>
      </c>
    </row>
    <row r="516" spans="1:5" ht="12.75">
      <c r="A516" s="1" t="s">
        <v>231</v>
      </c>
      <c r="B516" s="45" t="s">
        <v>67</v>
      </c>
      <c r="C516" s="1" t="s">
        <v>153</v>
      </c>
      <c r="D516" s="1" t="s">
        <v>165</v>
      </c>
      <c r="E516" s="6">
        <v>58551.655099999996</v>
      </c>
    </row>
    <row r="517" spans="1:5" ht="12.75">
      <c r="A517" s="1" t="s">
        <v>231</v>
      </c>
      <c r="B517" s="45" t="s">
        <v>67</v>
      </c>
      <c r="C517" s="1" t="s">
        <v>153</v>
      </c>
      <c r="D517" s="1" t="s">
        <v>165</v>
      </c>
      <c r="E517" s="6">
        <v>1935.5280000000002</v>
      </c>
    </row>
    <row r="518" spans="1:5" ht="12.75">
      <c r="A518" s="1" t="s">
        <v>231</v>
      </c>
      <c r="B518" s="45" t="s">
        <v>67</v>
      </c>
      <c r="C518" s="1" t="s">
        <v>153</v>
      </c>
      <c r="D518" s="1" t="s">
        <v>163</v>
      </c>
      <c r="E518" s="6">
        <v>7796.948699999999</v>
      </c>
    </row>
    <row r="519" spans="1:5" ht="12.75">
      <c r="A519" s="1" t="s">
        <v>231</v>
      </c>
      <c r="B519" s="45" t="s">
        <v>67</v>
      </c>
      <c r="C519" s="1" t="s">
        <v>153</v>
      </c>
      <c r="D519" s="1" t="s">
        <v>162</v>
      </c>
      <c r="E519" s="6">
        <v>9595.5</v>
      </c>
    </row>
    <row r="520" spans="1:5" ht="12.75">
      <c r="A520" s="1" t="s">
        <v>231</v>
      </c>
      <c r="B520" s="45" t="s">
        <v>67</v>
      </c>
      <c r="C520" s="1" t="s">
        <v>153</v>
      </c>
      <c r="D520" s="1" t="s">
        <v>184</v>
      </c>
      <c r="E520" s="6">
        <v>3000.0001</v>
      </c>
    </row>
    <row r="521" spans="1:5" ht="12.75">
      <c r="A521" s="1" t="s">
        <v>231</v>
      </c>
      <c r="B521" s="45" t="s">
        <v>67</v>
      </c>
      <c r="C521" s="1" t="s">
        <v>150</v>
      </c>
      <c r="D521" s="1" t="s">
        <v>186</v>
      </c>
      <c r="E521" s="6">
        <v>7119.999799999999</v>
      </c>
    </row>
    <row r="522" spans="1:5" ht="12.75">
      <c r="A522" s="1" t="s">
        <v>231</v>
      </c>
      <c r="B522" s="45" t="s">
        <v>67</v>
      </c>
      <c r="C522" s="1" t="s">
        <v>150</v>
      </c>
      <c r="D522" s="1" t="s">
        <v>186</v>
      </c>
      <c r="E522" s="6">
        <v>800.0003999999999</v>
      </c>
    </row>
    <row r="523" spans="1:5" ht="12.75">
      <c r="A523" s="1" t="s">
        <v>231</v>
      </c>
      <c r="B523" s="45" t="s">
        <v>67</v>
      </c>
      <c r="C523" s="1" t="s">
        <v>150</v>
      </c>
      <c r="D523" s="1" t="s">
        <v>186</v>
      </c>
      <c r="E523" s="6">
        <v>4429.6118</v>
      </c>
    </row>
    <row r="524" spans="1:5" ht="12.75">
      <c r="A524" s="1" t="s">
        <v>231</v>
      </c>
      <c r="B524" s="45" t="s">
        <v>67</v>
      </c>
      <c r="C524" s="1" t="s">
        <v>150</v>
      </c>
      <c r="D524" s="1" t="s">
        <v>186</v>
      </c>
      <c r="E524" s="6">
        <v>7381.396199999998</v>
      </c>
    </row>
    <row r="525" spans="1:5" ht="12.75">
      <c r="A525" s="1" t="s">
        <v>231</v>
      </c>
      <c r="B525" s="45" t="s">
        <v>67</v>
      </c>
      <c r="C525" s="1" t="s">
        <v>150</v>
      </c>
      <c r="D525" s="1" t="s">
        <v>186</v>
      </c>
      <c r="E525" s="6">
        <v>960</v>
      </c>
    </row>
    <row r="526" spans="1:5" ht="12.75">
      <c r="A526" s="1" t="s">
        <v>231</v>
      </c>
      <c r="B526" s="45" t="s">
        <v>67</v>
      </c>
      <c r="C526" s="1" t="s">
        <v>150</v>
      </c>
      <c r="D526" s="1" t="s">
        <v>186</v>
      </c>
      <c r="E526" s="6">
        <v>19063.967399999998</v>
      </c>
    </row>
    <row r="527" spans="1:5" ht="12.75">
      <c r="A527" s="1" t="s">
        <v>231</v>
      </c>
      <c r="B527" s="45" t="s">
        <v>67</v>
      </c>
      <c r="C527" s="1" t="s">
        <v>150</v>
      </c>
      <c r="D527" s="1" t="s">
        <v>186</v>
      </c>
      <c r="E527" s="6">
        <v>47124.412899999996</v>
      </c>
    </row>
    <row r="528" spans="1:5" ht="12.75">
      <c r="A528" s="1" t="s">
        <v>231</v>
      </c>
      <c r="B528" s="45" t="s">
        <v>67</v>
      </c>
      <c r="C528" s="1" t="s">
        <v>150</v>
      </c>
      <c r="D528" s="1" t="s">
        <v>189</v>
      </c>
      <c r="E528" s="6">
        <v>880.0004000000001</v>
      </c>
    </row>
    <row r="529" spans="1:5" ht="12.75">
      <c r="A529" s="1" t="s">
        <v>231</v>
      </c>
      <c r="B529" s="45" t="s">
        <v>67</v>
      </c>
      <c r="C529" s="1" t="s">
        <v>150</v>
      </c>
      <c r="D529" s="1" t="s">
        <v>189</v>
      </c>
      <c r="E529" s="6">
        <v>1713.6151</v>
      </c>
    </row>
    <row r="530" spans="1:5" ht="12.75">
      <c r="A530" s="1" t="s">
        <v>231</v>
      </c>
      <c r="B530" s="45" t="s">
        <v>67</v>
      </c>
      <c r="C530" s="1" t="s">
        <v>150</v>
      </c>
      <c r="D530" s="1" t="s">
        <v>211</v>
      </c>
      <c r="E530" s="6">
        <v>12914.371500000001</v>
      </c>
    </row>
    <row r="531" spans="1:5" ht="12.75">
      <c r="A531" s="1" t="s">
        <v>231</v>
      </c>
      <c r="B531" s="45" t="s">
        <v>67</v>
      </c>
      <c r="C531" s="1" t="s">
        <v>150</v>
      </c>
      <c r="D531" s="1" t="s">
        <v>211</v>
      </c>
      <c r="E531" s="6">
        <v>58776.99539999999</v>
      </c>
    </row>
    <row r="532" spans="1:5" ht="12.75">
      <c r="A532" s="1" t="s">
        <v>231</v>
      </c>
      <c r="B532" s="45" t="s">
        <v>67</v>
      </c>
      <c r="C532" s="1" t="s">
        <v>150</v>
      </c>
      <c r="D532" s="1" t="s">
        <v>234</v>
      </c>
      <c r="E532" s="6">
        <v>685.4462000000001</v>
      </c>
    </row>
    <row r="533" spans="1:5" ht="12.75">
      <c r="A533" s="1" t="s">
        <v>231</v>
      </c>
      <c r="B533" s="45" t="s">
        <v>67</v>
      </c>
      <c r="C533" s="1" t="s">
        <v>150</v>
      </c>
      <c r="D533" s="1" t="s">
        <v>168</v>
      </c>
      <c r="E533" s="6">
        <v>13584.732700000002</v>
      </c>
    </row>
    <row r="534" spans="1:5" ht="12.75">
      <c r="A534" s="1" t="s">
        <v>231</v>
      </c>
      <c r="B534" s="45" t="s">
        <v>67</v>
      </c>
      <c r="C534" s="1" t="s">
        <v>150</v>
      </c>
      <c r="D534" s="1" t="s">
        <v>168</v>
      </c>
      <c r="E534" s="6">
        <v>13280.5166</v>
      </c>
    </row>
    <row r="535" spans="1:5" ht="12.75">
      <c r="A535" s="1" t="s">
        <v>231</v>
      </c>
      <c r="B535" s="45" t="s">
        <v>67</v>
      </c>
      <c r="C535" s="1" t="s">
        <v>150</v>
      </c>
      <c r="D535" s="1" t="s">
        <v>168</v>
      </c>
      <c r="E535" s="6">
        <v>44482.0187</v>
      </c>
    </row>
    <row r="536" spans="1:5" ht="12.75">
      <c r="A536" s="13" t="s">
        <v>16</v>
      </c>
      <c r="B536" s="46" t="s">
        <v>67</v>
      </c>
      <c r="C536" s="13"/>
      <c r="D536" s="14"/>
      <c r="E536" s="10">
        <v>630058.8805</v>
      </c>
    </row>
    <row r="537" spans="1:5" ht="12.75">
      <c r="A537" s="1" t="s">
        <v>235</v>
      </c>
      <c r="B537" s="45" t="s">
        <v>64</v>
      </c>
      <c r="C537" s="1" t="s">
        <v>131</v>
      </c>
      <c r="D537" s="1" t="s">
        <v>182</v>
      </c>
      <c r="E537" s="6">
        <v>7700</v>
      </c>
    </row>
    <row r="538" spans="1:5" ht="12.75">
      <c r="A538" s="1" t="s">
        <v>235</v>
      </c>
      <c r="B538" s="45" t="s">
        <v>64</v>
      </c>
      <c r="C538" s="1" t="s">
        <v>131</v>
      </c>
      <c r="D538" s="1" t="s">
        <v>182</v>
      </c>
      <c r="E538" s="6">
        <v>19100.0003</v>
      </c>
    </row>
    <row r="539" spans="1:5" ht="12.75">
      <c r="A539" s="1" t="s">
        <v>235</v>
      </c>
      <c r="B539" s="45" t="s">
        <v>64</v>
      </c>
      <c r="C539" s="1" t="s">
        <v>131</v>
      </c>
      <c r="D539" s="1" t="s">
        <v>182</v>
      </c>
      <c r="E539" s="6">
        <v>17200.0003</v>
      </c>
    </row>
    <row r="540" spans="1:5" ht="12.75">
      <c r="A540" s="1" t="s">
        <v>235</v>
      </c>
      <c r="B540" s="45" t="s">
        <v>64</v>
      </c>
      <c r="C540" s="1" t="s">
        <v>131</v>
      </c>
      <c r="D540" s="1" t="s">
        <v>182</v>
      </c>
      <c r="E540" s="6">
        <v>20100</v>
      </c>
    </row>
    <row r="541" spans="1:5" ht="12.75">
      <c r="A541" s="1" t="s">
        <v>235</v>
      </c>
      <c r="B541" s="45" t="s">
        <v>64</v>
      </c>
      <c r="C541" s="1" t="s">
        <v>131</v>
      </c>
      <c r="D541" s="1" t="s">
        <v>182</v>
      </c>
      <c r="E541" s="6">
        <v>2500.0002</v>
      </c>
    </row>
    <row r="542" spans="1:5" ht="12.75">
      <c r="A542" s="1" t="s">
        <v>235</v>
      </c>
      <c r="B542" s="45" t="s">
        <v>64</v>
      </c>
      <c r="C542" s="1" t="s">
        <v>142</v>
      </c>
      <c r="D542" s="1" t="s">
        <v>170</v>
      </c>
      <c r="E542" s="6">
        <v>17200.000199999995</v>
      </c>
    </row>
    <row r="543" spans="1:5" ht="12.75">
      <c r="A543" s="1" t="s">
        <v>235</v>
      </c>
      <c r="B543" s="45" t="s">
        <v>64</v>
      </c>
      <c r="C543" s="1" t="s">
        <v>142</v>
      </c>
      <c r="D543" s="1" t="s">
        <v>170</v>
      </c>
      <c r="E543" s="6">
        <v>8000.0001</v>
      </c>
    </row>
    <row r="544" spans="1:5" ht="12.75">
      <c r="A544" s="1" t="s">
        <v>235</v>
      </c>
      <c r="B544" s="45" t="s">
        <v>64</v>
      </c>
      <c r="C544" s="1" t="s">
        <v>142</v>
      </c>
      <c r="D544" s="1" t="s">
        <v>170</v>
      </c>
      <c r="E544" s="6">
        <v>23000</v>
      </c>
    </row>
    <row r="545" spans="1:5" ht="12.75">
      <c r="A545" s="1" t="s">
        <v>235</v>
      </c>
      <c r="B545" s="45" t="s">
        <v>64</v>
      </c>
      <c r="C545" s="1" t="s">
        <v>142</v>
      </c>
      <c r="D545" s="1" t="s">
        <v>170</v>
      </c>
      <c r="E545" s="6">
        <v>8600.0001</v>
      </c>
    </row>
    <row r="546" spans="1:5" ht="12.75">
      <c r="A546" s="1" t="s">
        <v>235</v>
      </c>
      <c r="B546" s="45" t="s">
        <v>64</v>
      </c>
      <c r="C546" s="1" t="s">
        <v>142</v>
      </c>
      <c r="D546" s="1" t="s">
        <v>192</v>
      </c>
      <c r="E546" s="6">
        <v>5700.0001999999995</v>
      </c>
    </row>
    <row r="547" spans="1:5" ht="12.75">
      <c r="A547" s="1" t="s">
        <v>235</v>
      </c>
      <c r="B547" s="45" t="s">
        <v>64</v>
      </c>
      <c r="C547" s="1" t="s">
        <v>142</v>
      </c>
      <c r="D547" s="1" t="s">
        <v>187</v>
      </c>
      <c r="E547" s="6">
        <v>12400.0003</v>
      </c>
    </row>
    <row r="548" spans="1:5" ht="12.75">
      <c r="A548" s="1" t="s">
        <v>235</v>
      </c>
      <c r="B548" s="45" t="s">
        <v>64</v>
      </c>
      <c r="C548" s="1" t="s">
        <v>142</v>
      </c>
      <c r="D548" s="1" t="s">
        <v>171</v>
      </c>
      <c r="E548" s="6">
        <v>15300.0001</v>
      </c>
    </row>
    <row r="549" spans="1:5" ht="12.75">
      <c r="A549" s="1" t="s">
        <v>235</v>
      </c>
      <c r="B549" s="45" t="s">
        <v>64</v>
      </c>
      <c r="C549" s="1" t="s">
        <v>147</v>
      </c>
      <c r="D549" s="1" t="s">
        <v>183</v>
      </c>
      <c r="E549" s="6">
        <v>4000.0001</v>
      </c>
    </row>
    <row r="550" spans="1:5" ht="12.75">
      <c r="A550" s="1" t="s">
        <v>235</v>
      </c>
      <c r="B550" s="45" t="s">
        <v>64</v>
      </c>
      <c r="C550" s="1" t="s">
        <v>164</v>
      </c>
      <c r="D550" s="1" t="s">
        <v>167</v>
      </c>
      <c r="E550" s="6">
        <v>2400</v>
      </c>
    </row>
    <row r="551" spans="1:5" ht="12.75">
      <c r="A551" s="1" t="s">
        <v>235</v>
      </c>
      <c r="B551" s="45" t="s">
        <v>64</v>
      </c>
      <c r="C551" s="1" t="s">
        <v>164</v>
      </c>
      <c r="D551" s="1" t="s">
        <v>198</v>
      </c>
      <c r="E551" s="6">
        <v>4299.999699999999</v>
      </c>
    </row>
    <row r="552" spans="1:5" ht="12.75">
      <c r="A552" s="1" t="s">
        <v>235</v>
      </c>
      <c r="B552" s="45" t="s">
        <v>64</v>
      </c>
      <c r="C552" s="1" t="s">
        <v>153</v>
      </c>
      <c r="D552" s="1" t="s">
        <v>165</v>
      </c>
      <c r="E552" s="6">
        <v>25000.0002</v>
      </c>
    </row>
    <row r="553" spans="1:5" ht="12.75">
      <c r="A553" s="1" t="s">
        <v>235</v>
      </c>
      <c r="B553" s="45" t="s">
        <v>64</v>
      </c>
      <c r="C553" s="1" t="s">
        <v>153</v>
      </c>
      <c r="D553" s="1" t="s">
        <v>163</v>
      </c>
      <c r="E553" s="6">
        <v>1400.0002000000004</v>
      </c>
    </row>
    <row r="554" spans="1:5" ht="12.75">
      <c r="A554" s="1" t="s">
        <v>235</v>
      </c>
      <c r="B554" s="45" t="s">
        <v>64</v>
      </c>
      <c r="C554" s="1" t="s">
        <v>153</v>
      </c>
      <c r="D554" s="1" t="s">
        <v>162</v>
      </c>
      <c r="E554" s="6">
        <v>1500.0003</v>
      </c>
    </row>
    <row r="555" spans="1:5" ht="12.75">
      <c r="A555" s="1" t="s">
        <v>235</v>
      </c>
      <c r="B555" s="45" t="s">
        <v>64</v>
      </c>
      <c r="C555" s="1" t="s">
        <v>150</v>
      </c>
      <c r="D555" s="1" t="s">
        <v>190</v>
      </c>
      <c r="E555" s="6">
        <v>1000.0002</v>
      </c>
    </row>
    <row r="556" spans="1:5" ht="12.75">
      <c r="A556" s="1" t="s">
        <v>235</v>
      </c>
      <c r="B556" s="45" t="s">
        <v>64</v>
      </c>
      <c r="C556" s="1" t="s">
        <v>150</v>
      </c>
      <c r="D556" s="1" t="s">
        <v>186</v>
      </c>
      <c r="E556" s="6">
        <v>2999.9998</v>
      </c>
    </row>
    <row r="557" spans="1:5" ht="12.75">
      <c r="A557" s="1" t="s">
        <v>235</v>
      </c>
      <c r="B557" s="45" t="s">
        <v>64</v>
      </c>
      <c r="C557" s="1" t="s">
        <v>150</v>
      </c>
      <c r="D557" s="1" t="s">
        <v>186</v>
      </c>
      <c r="E557" s="6">
        <v>2999.9998</v>
      </c>
    </row>
    <row r="558" spans="1:5" ht="12.75">
      <c r="A558" s="1" t="s">
        <v>235</v>
      </c>
      <c r="B558" s="45" t="s">
        <v>64</v>
      </c>
      <c r="C558" s="1" t="s">
        <v>150</v>
      </c>
      <c r="D558" s="1" t="s">
        <v>186</v>
      </c>
      <c r="E558" s="6">
        <v>5000.0002</v>
      </c>
    </row>
    <row r="559" spans="1:5" ht="12.75">
      <c r="A559" s="1" t="s">
        <v>235</v>
      </c>
      <c r="B559" s="45" t="s">
        <v>64</v>
      </c>
      <c r="C559" s="1" t="s">
        <v>150</v>
      </c>
      <c r="D559" s="1" t="s">
        <v>186</v>
      </c>
      <c r="E559" s="6">
        <v>1900</v>
      </c>
    </row>
    <row r="560" spans="1:5" ht="12.75">
      <c r="A560" s="13" t="s">
        <v>17</v>
      </c>
      <c r="B560" s="46" t="s">
        <v>64</v>
      </c>
      <c r="C560" s="46"/>
      <c r="D560" s="32"/>
      <c r="E560" s="10">
        <v>209300.00230000005</v>
      </c>
    </row>
    <row r="561" spans="1:5" ht="12.75">
      <c r="A561" s="1" t="s">
        <v>236</v>
      </c>
      <c r="B561" s="45" t="s">
        <v>83</v>
      </c>
      <c r="C561" s="31" t="s">
        <v>154</v>
      </c>
      <c r="D561" s="1" t="s">
        <v>176</v>
      </c>
      <c r="E561" s="6">
        <v>1672.7273</v>
      </c>
    </row>
    <row r="562" spans="1:5" ht="12.75">
      <c r="A562" s="1" t="s">
        <v>236</v>
      </c>
      <c r="B562" s="45" t="s">
        <v>83</v>
      </c>
      <c r="C562" s="1" t="s">
        <v>154</v>
      </c>
      <c r="D562" s="1" t="s">
        <v>176</v>
      </c>
      <c r="E562" s="6">
        <v>4866.666400000001</v>
      </c>
    </row>
    <row r="563" spans="1:5" ht="12.75">
      <c r="A563" s="1" t="s">
        <v>236</v>
      </c>
      <c r="B563" s="45" t="s">
        <v>83</v>
      </c>
      <c r="C563" s="1" t="s">
        <v>154</v>
      </c>
      <c r="D563" s="1" t="s">
        <v>176</v>
      </c>
      <c r="E563" s="6">
        <v>9246.6664</v>
      </c>
    </row>
    <row r="564" spans="1:5" ht="12.75">
      <c r="A564" s="1" t="s">
        <v>236</v>
      </c>
      <c r="B564" s="45" t="s">
        <v>83</v>
      </c>
      <c r="C564" s="1" t="s">
        <v>154</v>
      </c>
      <c r="D564" s="1" t="s">
        <v>176</v>
      </c>
      <c r="E564" s="6">
        <v>3818.1816</v>
      </c>
    </row>
    <row r="565" spans="1:5" ht="12.75">
      <c r="A565" s="1" t="s">
        <v>236</v>
      </c>
      <c r="B565" s="45" t="s">
        <v>83</v>
      </c>
      <c r="C565" s="1" t="s">
        <v>131</v>
      </c>
      <c r="D565" s="1" t="s">
        <v>196</v>
      </c>
      <c r="E565" s="6">
        <v>1260.2739000000001</v>
      </c>
    </row>
    <row r="566" spans="1:5" ht="12.75">
      <c r="A566" s="1" t="s">
        <v>236</v>
      </c>
      <c r="B566" s="45" t="s">
        <v>83</v>
      </c>
      <c r="C566" s="1" t="s">
        <v>131</v>
      </c>
      <c r="D566" s="1" t="s">
        <v>196</v>
      </c>
      <c r="E566" s="6">
        <v>7706.937199999999</v>
      </c>
    </row>
    <row r="567" spans="1:5" ht="12.75">
      <c r="A567" s="1" t="s">
        <v>236</v>
      </c>
      <c r="B567" s="45" t="s">
        <v>83</v>
      </c>
      <c r="C567" s="1" t="s">
        <v>131</v>
      </c>
      <c r="D567" s="1" t="s">
        <v>182</v>
      </c>
      <c r="E567" s="6">
        <v>1512.3287</v>
      </c>
    </row>
    <row r="568" spans="1:5" ht="12.75">
      <c r="A568" s="1" t="s">
        <v>236</v>
      </c>
      <c r="B568" s="45" t="s">
        <v>83</v>
      </c>
      <c r="C568" s="1" t="s">
        <v>131</v>
      </c>
      <c r="D568" s="1" t="s">
        <v>182</v>
      </c>
      <c r="E568" s="6">
        <v>3893.333599999999</v>
      </c>
    </row>
    <row r="569" spans="1:5" ht="12.75">
      <c r="A569" s="1" t="s">
        <v>236</v>
      </c>
      <c r="B569" s="45" t="s">
        <v>83</v>
      </c>
      <c r="C569" s="1" t="s">
        <v>131</v>
      </c>
      <c r="D569" s="1" t="s">
        <v>182</v>
      </c>
      <c r="E569" s="6">
        <v>6538.9224</v>
      </c>
    </row>
    <row r="570" spans="1:5" ht="12.75">
      <c r="A570" s="1" t="s">
        <v>236</v>
      </c>
      <c r="B570" s="45" t="s">
        <v>83</v>
      </c>
      <c r="C570" s="1" t="s">
        <v>142</v>
      </c>
      <c r="D570" s="1" t="s">
        <v>169</v>
      </c>
      <c r="E570" s="6">
        <v>504.1096</v>
      </c>
    </row>
    <row r="571" spans="1:5" ht="12.75">
      <c r="A571" s="1" t="s">
        <v>236</v>
      </c>
      <c r="B571" s="45" t="s">
        <v>83</v>
      </c>
      <c r="C571" s="1" t="s">
        <v>142</v>
      </c>
      <c r="D571" s="1" t="s">
        <v>169</v>
      </c>
      <c r="E571" s="6">
        <v>18493.333599999998</v>
      </c>
    </row>
    <row r="572" spans="1:5" ht="12.75">
      <c r="A572" s="1" t="s">
        <v>236</v>
      </c>
      <c r="B572" s="45" t="s">
        <v>83</v>
      </c>
      <c r="C572" s="1" t="s">
        <v>142</v>
      </c>
      <c r="D572" s="1" t="s">
        <v>170</v>
      </c>
      <c r="E572" s="6">
        <v>72026.6664</v>
      </c>
    </row>
    <row r="573" spans="1:5" ht="12.75">
      <c r="A573" s="1" t="s">
        <v>236</v>
      </c>
      <c r="B573" s="45" t="s">
        <v>83</v>
      </c>
      <c r="C573" s="1" t="s">
        <v>142</v>
      </c>
      <c r="D573" s="1" t="s">
        <v>170</v>
      </c>
      <c r="E573" s="6">
        <v>3604.9379999999996</v>
      </c>
    </row>
    <row r="574" spans="1:5" ht="12.75">
      <c r="A574" s="1" t="s">
        <v>236</v>
      </c>
      <c r="B574" s="45" t="s">
        <v>83</v>
      </c>
      <c r="C574" s="1" t="s">
        <v>142</v>
      </c>
      <c r="D574" s="1" t="s">
        <v>192</v>
      </c>
      <c r="E574" s="6">
        <v>1634.7303</v>
      </c>
    </row>
    <row r="575" spans="1:5" ht="12.75">
      <c r="A575" s="1" t="s">
        <v>236</v>
      </c>
      <c r="B575" s="45" t="s">
        <v>83</v>
      </c>
      <c r="C575" s="1" t="s">
        <v>142</v>
      </c>
      <c r="D575" s="1" t="s">
        <v>187</v>
      </c>
      <c r="E575" s="6">
        <v>13626.666400000002</v>
      </c>
    </row>
    <row r="576" spans="1:5" ht="12.75">
      <c r="A576" s="1" t="s">
        <v>236</v>
      </c>
      <c r="B576" s="45" t="s">
        <v>83</v>
      </c>
      <c r="C576" s="1" t="s">
        <v>142</v>
      </c>
      <c r="D576" s="1" t="s">
        <v>171</v>
      </c>
      <c r="E576" s="6">
        <v>6571.4285</v>
      </c>
    </row>
    <row r="577" spans="1:5" ht="12.75">
      <c r="A577" s="1" t="s">
        <v>236</v>
      </c>
      <c r="B577" s="45" t="s">
        <v>83</v>
      </c>
      <c r="C577" s="1" t="s">
        <v>142</v>
      </c>
      <c r="D577" s="1" t="s">
        <v>171</v>
      </c>
      <c r="E577" s="6">
        <v>1764.3835</v>
      </c>
    </row>
    <row r="578" spans="1:5" ht="12.75">
      <c r="A578" s="1" t="s">
        <v>236</v>
      </c>
      <c r="B578" s="45" t="s">
        <v>83</v>
      </c>
      <c r="C578" s="1" t="s">
        <v>142</v>
      </c>
      <c r="D578" s="1" t="s">
        <v>171</v>
      </c>
      <c r="E578" s="6">
        <v>4490.1316</v>
      </c>
    </row>
    <row r="579" spans="1:5" ht="12.75">
      <c r="A579" s="1" t="s">
        <v>236</v>
      </c>
      <c r="B579" s="45" t="s">
        <v>83</v>
      </c>
      <c r="C579" s="1" t="s">
        <v>142</v>
      </c>
      <c r="D579" s="1" t="s">
        <v>172</v>
      </c>
      <c r="E579" s="6">
        <v>1581.6438000000003</v>
      </c>
    </row>
    <row r="580" spans="1:5" ht="12.75">
      <c r="A580" s="1" t="s">
        <v>236</v>
      </c>
      <c r="B580" s="45" t="s">
        <v>83</v>
      </c>
      <c r="C580" s="1" t="s">
        <v>142</v>
      </c>
      <c r="D580" s="1" t="s">
        <v>172</v>
      </c>
      <c r="E580" s="6">
        <v>28226.666399999995</v>
      </c>
    </row>
    <row r="581" spans="1:5" ht="12.75">
      <c r="A581" s="1" t="s">
        <v>236</v>
      </c>
      <c r="B581" s="45" t="s">
        <v>83</v>
      </c>
      <c r="C581" s="1" t="s">
        <v>142</v>
      </c>
      <c r="D581" s="1" t="s">
        <v>172</v>
      </c>
      <c r="E581" s="6">
        <v>7184.2107</v>
      </c>
    </row>
    <row r="582" spans="1:5" ht="12.75">
      <c r="A582" s="1" t="s">
        <v>236</v>
      </c>
      <c r="B582" s="45" t="s">
        <v>83</v>
      </c>
      <c r="C582" s="1" t="s">
        <v>147</v>
      </c>
      <c r="D582" s="1" t="s">
        <v>183</v>
      </c>
      <c r="E582" s="6">
        <v>88714.2856</v>
      </c>
    </row>
    <row r="583" spans="1:5" ht="12.75">
      <c r="A583" s="1" t="s">
        <v>236</v>
      </c>
      <c r="B583" s="45" t="s">
        <v>83</v>
      </c>
      <c r="C583" s="1" t="s">
        <v>147</v>
      </c>
      <c r="D583" s="1" t="s">
        <v>183</v>
      </c>
      <c r="E583" s="6">
        <v>131400</v>
      </c>
    </row>
    <row r="584" spans="1:5" ht="12.75">
      <c r="A584" s="1" t="s">
        <v>236</v>
      </c>
      <c r="B584" s="45" t="s">
        <v>83</v>
      </c>
      <c r="C584" s="1" t="s">
        <v>164</v>
      </c>
      <c r="D584" s="1" t="s">
        <v>166</v>
      </c>
      <c r="E584" s="6">
        <v>14600</v>
      </c>
    </row>
    <row r="585" spans="1:5" ht="12.75">
      <c r="A585" s="1" t="s">
        <v>236</v>
      </c>
      <c r="B585" s="45" t="s">
        <v>83</v>
      </c>
      <c r="C585" s="1" t="s">
        <v>164</v>
      </c>
      <c r="D585" s="1" t="s">
        <v>166</v>
      </c>
      <c r="E585" s="6">
        <v>3406.6664</v>
      </c>
    </row>
    <row r="586" spans="1:5" ht="12.75">
      <c r="A586" s="1" t="s">
        <v>236</v>
      </c>
      <c r="B586" s="45" t="s">
        <v>83</v>
      </c>
      <c r="C586" s="1" t="s">
        <v>164</v>
      </c>
      <c r="D586" s="1" t="s">
        <v>166</v>
      </c>
      <c r="E586" s="6">
        <v>973.3335999999999</v>
      </c>
    </row>
    <row r="587" spans="1:5" ht="12.75">
      <c r="A587" s="1" t="s">
        <v>236</v>
      </c>
      <c r="B587" s="45" t="s">
        <v>83</v>
      </c>
      <c r="C587" s="1" t="s">
        <v>164</v>
      </c>
      <c r="D587" s="1" t="s">
        <v>166</v>
      </c>
      <c r="E587" s="6">
        <v>14999.999900000003</v>
      </c>
    </row>
    <row r="588" spans="1:5" ht="12.75">
      <c r="A588" s="1" t="s">
        <v>236</v>
      </c>
      <c r="B588" s="45" t="s">
        <v>83</v>
      </c>
      <c r="C588" s="1" t="s">
        <v>164</v>
      </c>
      <c r="D588" s="1" t="s">
        <v>167</v>
      </c>
      <c r="E588" s="6">
        <v>973.3335999999999</v>
      </c>
    </row>
    <row r="589" spans="1:5" ht="12.75">
      <c r="A589" s="1" t="s">
        <v>236</v>
      </c>
      <c r="B589" s="45" t="s">
        <v>83</v>
      </c>
      <c r="C589" s="1" t="s">
        <v>164</v>
      </c>
      <c r="D589" s="1" t="s">
        <v>198</v>
      </c>
      <c r="E589" s="6">
        <v>450.9804</v>
      </c>
    </row>
    <row r="590" spans="1:5" ht="12.75">
      <c r="A590" s="1" t="s">
        <v>236</v>
      </c>
      <c r="B590" s="45" t="s">
        <v>83</v>
      </c>
      <c r="C590" s="1" t="s">
        <v>164</v>
      </c>
      <c r="D590" s="1" t="s">
        <v>198</v>
      </c>
      <c r="E590" s="6">
        <v>4999.999899999999</v>
      </c>
    </row>
    <row r="591" spans="1:5" ht="12.75">
      <c r="A591" s="1" t="s">
        <v>236</v>
      </c>
      <c r="B591" s="45" t="s">
        <v>83</v>
      </c>
      <c r="C591" s="1" t="s">
        <v>164</v>
      </c>
      <c r="D591" s="1" t="s">
        <v>198</v>
      </c>
      <c r="E591" s="6">
        <v>12000.000199999999</v>
      </c>
    </row>
    <row r="592" spans="1:5" ht="12.75">
      <c r="A592" s="1" t="s">
        <v>236</v>
      </c>
      <c r="B592" s="45" t="s">
        <v>83</v>
      </c>
      <c r="C592" s="1" t="s">
        <v>164</v>
      </c>
      <c r="D592" s="1" t="s">
        <v>198</v>
      </c>
      <c r="E592" s="6">
        <v>4866.666400000001</v>
      </c>
    </row>
    <row r="593" spans="1:5" ht="12.75">
      <c r="A593" s="1" t="s">
        <v>236</v>
      </c>
      <c r="B593" s="45" t="s">
        <v>83</v>
      </c>
      <c r="C593" s="1" t="s">
        <v>164</v>
      </c>
      <c r="D593" s="1" t="s">
        <v>198</v>
      </c>
      <c r="E593" s="6">
        <v>1398.6927999999998</v>
      </c>
    </row>
    <row r="594" spans="1:5" ht="12.75">
      <c r="A594" s="1" t="s">
        <v>236</v>
      </c>
      <c r="B594" s="45" t="s">
        <v>83</v>
      </c>
      <c r="C594" s="1" t="s">
        <v>153</v>
      </c>
      <c r="D594" s="1" t="s">
        <v>165</v>
      </c>
      <c r="E594" s="6">
        <v>2013.1291</v>
      </c>
    </row>
    <row r="595" spans="1:5" ht="12.75">
      <c r="A595" s="1" t="s">
        <v>236</v>
      </c>
      <c r="B595" s="45" t="s">
        <v>83</v>
      </c>
      <c r="C595" s="1" t="s">
        <v>153</v>
      </c>
      <c r="D595" s="1" t="s">
        <v>165</v>
      </c>
      <c r="E595" s="6">
        <v>504.1096</v>
      </c>
    </row>
    <row r="596" spans="1:5" ht="12.75">
      <c r="A596" s="1" t="s">
        <v>236</v>
      </c>
      <c r="B596" s="45" t="s">
        <v>83</v>
      </c>
      <c r="C596" s="1" t="s">
        <v>153</v>
      </c>
      <c r="D596" s="1" t="s">
        <v>165</v>
      </c>
      <c r="E596" s="6">
        <v>7786.666400000001</v>
      </c>
    </row>
    <row r="597" spans="1:5" ht="12.75">
      <c r="A597" s="1" t="s">
        <v>236</v>
      </c>
      <c r="B597" s="45" t="s">
        <v>83</v>
      </c>
      <c r="C597" s="1" t="s">
        <v>153</v>
      </c>
      <c r="D597" s="1" t="s">
        <v>165</v>
      </c>
      <c r="E597" s="6">
        <v>8760</v>
      </c>
    </row>
    <row r="598" spans="1:5" ht="12.75">
      <c r="A598" s="1" t="s">
        <v>236</v>
      </c>
      <c r="B598" s="45" t="s">
        <v>83</v>
      </c>
      <c r="C598" s="1" t="s">
        <v>153</v>
      </c>
      <c r="D598" s="1" t="s">
        <v>165</v>
      </c>
      <c r="E598" s="6">
        <v>1909.0908</v>
      </c>
    </row>
    <row r="599" spans="1:5" ht="12.75">
      <c r="A599" s="1" t="s">
        <v>236</v>
      </c>
      <c r="B599" s="45" t="s">
        <v>83</v>
      </c>
      <c r="C599" s="1" t="s">
        <v>153</v>
      </c>
      <c r="D599" s="1" t="s">
        <v>163</v>
      </c>
      <c r="E599" s="6">
        <v>252.0548</v>
      </c>
    </row>
    <row r="600" spans="1:5" ht="12.75">
      <c r="A600" s="1" t="s">
        <v>236</v>
      </c>
      <c r="B600" s="45" t="s">
        <v>83</v>
      </c>
      <c r="C600" s="1" t="s">
        <v>153</v>
      </c>
      <c r="D600" s="1" t="s">
        <v>163</v>
      </c>
      <c r="E600" s="6">
        <v>3835.9064</v>
      </c>
    </row>
    <row r="601" spans="1:5" ht="12.75">
      <c r="A601" s="1" t="s">
        <v>236</v>
      </c>
      <c r="B601" s="45" t="s">
        <v>83</v>
      </c>
      <c r="C601" s="1" t="s">
        <v>153</v>
      </c>
      <c r="D601" s="1" t="s">
        <v>163</v>
      </c>
      <c r="E601" s="6">
        <v>836.0936000000002</v>
      </c>
    </row>
    <row r="602" spans="1:5" ht="12.75">
      <c r="A602" s="1" t="s">
        <v>236</v>
      </c>
      <c r="B602" s="45" t="s">
        <v>83</v>
      </c>
      <c r="C602" s="1" t="s">
        <v>153</v>
      </c>
      <c r="D602" s="1" t="s">
        <v>163</v>
      </c>
      <c r="E602" s="6">
        <v>747.9452000000001</v>
      </c>
    </row>
    <row r="603" spans="1:5" ht="12.75">
      <c r="A603" s="1" t="s">
        <v>236</v>
      </c>
      <c r="B603" s="45" t="s">
        <v>83</v>
      </c>
      <c r="C603" s="1" t="s">
        <v>153</v>
      </c>
      <c r="D603" s="1" t="s">
        <v>162</v>
      </c>
      <c r="E603" s="6">
        <v>1890.4109</v>
      </c>
    </row>
    <row r="604" spans="1:5" ht="12.75">
      <c r="A604" s="1" t="s">
        <v>236</v>
      </c>
      <c r="B604" s="45" t="s">
        <v>83</v>
      </c>
      <c r="C604" s="1" t="s">
        <v>153</v>
      </c>
      <c r="D604" s="1" t="s">
        <v>162</v>
      </c>
      <c r="E604" s="6">
        <v>499.9999</v>
      </c>
    </row>
    <row r="605" spans="1:5" ht="12.75">
      <c r="A605" s="1" t="s">
        <v>236</v>
      </c>
      <c r="B605" s="45" t="s">
        <v>83</v>
      </c>
      <c r="C605" s="1" t="s">
        <v>153</v>
      </c>
      <c r="D605" s="1" t="s">
        <v>162</v>
      </c>
      <c r="E605" s="6">
        <v>1999.9997999999998</v>
      </c>
    </row>
    <row r="606" spans="1:5" ht="12.75">
      <c r="A606" s="1" t="s">
        <v>236</v>
      </c>
      <c r="B606" s="45" t="s">
        <v>83</v>
      </c>
      <c r="C606" s="1" t="s">
        <v>153</v>
      </c>
      <c r="D606" s="1" t="s">
        <v>162</v>
      </c>
      <c r="E606" s="6">
        <v>2999.9996999999994</v>
      </c>
    </row>
    <row r="607" spans="1:5" ht="12.75">
      <c r="A607" s="1" t="s">
        <v>236</v>
      </c>
      <c r="B607" s="45" t="s">
        <v>83</v>
      </c>
      <c r="C607" s="1" t="s">
        <v>153</v>
      </c>
      <c r="D607" s="1" t="s">
        <v>162</v>
      </c>
      <c r="E607" s="6">
        <v>747.9452000000001</v>
      </c>
    </row>
    <row r="608" spans="1:5" ht="12.75">
      <c r="A608" s="1" t="s">
        <v>236</v>
      </c>
      <c r="B608" s="45" t="s">
        <v>83</v>
      </c>
      <c r="C608" s="1" t="s">
        <v>150</v>
      </c>
      <c r="D608" s="1" t="s">
        <v>186</v>
      </c>
      <c r="E608" s="6">
        <v>1811.8161999999998</v>
      </c>
    </row>
    <row r="609" spans="1:5" ht="12.75">
      <c r="A609" s="1" t="s">
        <v>236</v>
      </c>
      <c r="B609" s="45" t="s">
        <v>83</v>
      </c>
      <c r="C609" s="1" t="s">
        <v>150</v>
      </c>
      <c r="D609" s="1" t="s">
        <v>186</v>
      </c>
      <c r="E609" s="6">
        <v>1202.6145000000001</v>
      </c>
    </row>
    <row r="610" spans="1:5" ht="12.75">
      <c r="A610" s="1" t="s">
        <v>236</v>
      </c>
      <c r="B610" s="45" t="s">
        <v>83</v>
      </c>
      <c r="C610" s="1" t="s">
        <v>150</v>
      </c>
      <c r="D610" s="1" t="s">
        <v>186</v>
      </c>
      <c r="E610" s="6">
        <v>13626.666400000002</v>
      </c>
    </row>
    <row r="611" spans="1:5" ht="12.75">
      <c r="A611" s="1" t="s">
        <v>236</v>
      </c>
      <c r="B611" s="45" t="s">
        <v>83</v>
      </c>
      <c r="C611" s="1" t="s">
        <v>150</v>
      </c>
      <c r="D611" s="1" t="s">
        <v>186</v>
      </c>
      <c r="E611" s="6">
        <v>7786.666400000001</v>
      </c>
    </row>
    <row r="612" spans="1:5" ht="12.75">
      <c r="A612" s="1" t="s">
        <v>236</v>
      </c>
      <c r="B612" s="45" t="s">
        <v>83</v>
      </c>
      <c r="C612" s="1" t="s">
        <v>150</v>
      </c>
      <c r="D612" s="1" t="s">
        <v>186</v>
      </c>
      <c r="E612" s="6">
        <v>3893.333599999999</v>
      </c>
    </row>
    <row r="613" spans="1:5" ht="12.75">
      <c r="A613" s="1" t="s">
        <v>236</v>
      </c>
      <c r="B613" s="45" t="s">
        <v>83</v>
      </c>
      <c r="C613" s="1" t="s">
        <v>150</v>
      </c>
      <c r="D613" s="1" t="s">
        <v>186</v>
      </c>
      <c r="E613" s="6">
        <v>6813.333599999999</v>
      </c>
    </row>
    <row r="614" spans="1:5" ht="12.75">
      <c r="A614" s="1" t="s">
        <v>236</v>
      </c>
      <c r="B614" s="45" t="s">
        <v>83</v>
      </c>
      <c r="C614" s="1" t="s">
        <v>150</v>
      </c>
      <c r="D614" s="1" t="s">
        <v>186</v>
      </c>
      <c r="E614" s="6">
        <v>2991.7806000000005</v>
      </c>
    </row>
    <row r="615" spans="1:5" ht="12.75">
      <c r="A615" s="1" t="s">
        <v>236</v>
      </c>
      <c r="B615" s="45" t="s">
        <v>83</v>
      </c>
      <c r="C615" s="1" t="s">
        <v>150</v>
      </c>
      <c r="D615" s="1" t="s">
        <v>211</v>
      </c>
      <c r="E615" s="6">
        <v>497.245</v>
      </c>
    </row>
    <row r="616" spans="1:5" ht="12.75">
      <c r="A616" s="1" t="s">
        <v>236</v>
      </c>
      <c r="B616" s="45" t="s">
        <v>83</v>
      </c>
      <c r="C616" s="1" t="s">
        <v>150</v>
      </c>
      <c r="D616" s="1" t="s">
        <v>211</v>
      </c>
      <c r="E616" s="6">
        <v>601.3072</v>
      </c>
    </row>
    <row r="617" spans="1:5" ht="12.75">
      <c r="A617" s="1" t="s">
        <v>236</v>
      </c>
      <c r="B617" s="45" t="s">
        <v>83</v>
      </c>
      <c r="C617" s="1" t="s">
        <v>150</v>
      </c>
      <c r="D617" s="1" t="s">
        <v>211</v>
      </c>
      <c r="E617" s="6">
        <v>8760</v>
      </c>
    </row>
    <row r="618" spans="1:5" ht="12.75">
      <c r="A618" s="1" t="s">
        <v>236</v>
      </c>
      <c r="B618" s="45" t="s">
        <v>83</v>
      </c>
      <c r="C618" s="1" t="s">
        <v>150</v>
      </c>
      <c r="D618" s="1" t="s">
        <v>211</v>
      </c>
      <c r="E618" s="6">
        <v>1398.6927999999998</v>
      </c>
    </row>
    <row r="619" spans="1:5" ht="12.75">
      <c r="A619" s="13" t="s">
        <v>18</v>
      </c>
      <c r="B619" s="46" t="s">
        <v>83</v>
      </c>
      <c r="C619" s="13"/>
      <c r="D619" s="14"/>
      <c r="E619" s="10">
        <v>563175.7128000001</v>
      </c>
    </row>
    <row r="620" spans="1:5" ht="12.75">
      <c r="A620" s="1" t="s">
        <v>237</v>
      </c>
      <c r="B620" s="45" t="s">
        <v>83</v>
      </c>
      <c r="C620" s="1" t="s">
        <v>154</v>
      </c>
      <c r="D620" s="1" t="s">
        <v>176</v>
      </c>
      <c r="E620" s="6">
        <v>4685.8109</v>
      </c>
    </row>
    <row r="621" spans="1:5" ht="12.75">
      <c r="A621" s="1" t="s">
        <v>237</v>
      </c>
      <c r="B621" s="45" t="s">
        <v>83</v>
      </c>
      <c r="C621" s="1" t="s">
        <v>142</v>
      </c>
      <c r="D621" s="1" t="s">
        <v>169</v>
      </c>
      <c r="E621" s="6">
        <v>246.62139999999997</v>
      </c>
    </row>
    <row r="622" spans="1:5" ht="12.75">
      <c r="A622" s="1" t="s">
        <v>237</v>
      </c>
      <c r="B622" s="45" t="s">
        <v>83</v>
      </c>
      <c r="C622" s="1" t="s">
        <v>142</v>
      </c>
      <c r="D622" s="1" t="s">
        <v>171</v>
      </c>
      <c r="E622" s="6">
        <v>246.62139999999997</v>
      </c>
    </row>
    <row r="623" spans="1:5" ht="12.75">
      <c r="A623" s="1" t="s">
        <v>237</v>
      </c>
      <c r="B623" s="45" t="s">
        <v>83</v>
      </c>
      <c r="C623" s="1" t="s">
        <v>164</v>
      </c>
      <c r="D623" s="1" t="s">
        <v>198</v>
      </c>
      <c r="E623" s="6">
        <v>7891.891900000002</v>
      </c>
    </row>
    <row r="624" spans="1:5" ht="12.75">
      <c r="A624" s="1" t="s">
        <v>237</v>
      </c>
      <c r="B624" s="45" t="s">
        <v>83</v>
      </c>
      <c r="C624" s="1" t="s">
        <v>153</v>
      </c>
      <c r="D624" s="1" t="s">
        <v>163</v>
      </c>
      <c r="E624" s="6">
        <v>443.42539999999997</v>
      </c>
    </row>
    <row r="625" spans="1:5" ht="12.75">
      <c r="A625" s="1" t="s">
        <v>237</v>
      </c>
      <c r="B625" s="45" t="s">
        <v>83</v>
      </c>
      <c r="C625" s="1" t="s">
        <v>150</v>
      </c>
      <c r="D625" s="1" t="s">
        <v>186</v>
      </c>
      <c r="E625" s="6">
        <v>3452.7025000000003</v>
      </c>
    </row>
    <row r="626" spans="1:5" ht="12.75">
      <c r="A626" s="13" t="s">
        <v>19</v>
      </c>
      <c r="B626" s="46" t="s">
        <v>83</v>
      </c>
      <c r="C626" s="13"/>
      <c r="D626" s="14"/>
      <c r="E626" s="10">
        <v>16967.073500000002</v>
      </c>
    </row>
    <row r="627" spans="1:5" ht="12.75">
      <c r="A627" s="1" t="s">
        <v>238</v>
      </c>
      <c r="B627" s="45" t="s">
        <v>86</v>
      </c>
      <c r="C627" s="1" t="s">
        <v>154</v>
      </c>
      <c r="D627" s="1" t="s">
        <v>176</v>
      </c>
      <c r="E627" s="6">
        <v>580.8219000000001</v>
      </c>
    </row>
    <row r="628" spans="1:5" ht="12.75">
      <c r="A628" s="1" t="s">
        <v>238</v>
      </c>
      <c r="B628" s="45" t="s">
        <v>86</v>
      </c>
      <c r="C628" s="1" t="s">
        <v>154</v>
      </c>
      <c r="D628" s="1" t="s">
        <v>176</v>
      </c>
      <c r="E628" s="6">
        <v>494.21080000000006</v>
      </c>
    </row>
    <row r="629" spans="1:5" ht="12.75">
      <c r="A629" s="1" t="s">
        <v>238</v>
      </c>
      <c r="B629" s="45" t="s">
        <v>86</v>
      </c>
      <c r="C629" s="1" t="s">
        <v>154</v>
      </c>
      <c r="D629" s="1" t="s">
        <v>176</v>
      </c>
      <c r="E629" s="6">
        <v>2095.8903</v>
      </c>
    </row>
    <row r="630" spans="1:5" ht="12.75">
      <c r="A630" s="1" t="s">
        <v>238</v>
      </c>
      <c r="B630" s="45" t="s">
        <v>86</v>
      </c>
      <c r="C630" s="1" t="s">
        <v>131</v>
      </c>
      <c r="D630" s="1" t="s">
        <v>200</v>
      </c>
      <c r="E630" s="6">
        <v>11616.4382</v>
      </c>
    </row>
    <row r="631" spans="1:5" ht="12.75">
      <c r="A631" s="1" t="s">
        <v>238</v>
      </c>
      <c r="B631" s="45" t="s">
        <v>86</v>
      </c>
      <c r="C631" s="1" t="s">
        <v>131</v>
      </c>
      <c r="D631" s="1" t="s">
        <v>200</v>
      </c>
      <c r="E631" s="6">
        <v>12184.9386</v>
      </c>
    </row>
    <row r="632" spans="1:5" ht="12.75">
      <c r="A632" s="1" t="s">
        <v>238</v>
      </c>
      <c r="B632" s="45" t="s">
        <v>86</v>
      </c>
      <c r="C632" s="1" t="s">
        <v>131</v>
      </c>
      <c r="D632" s="1" t="s">
        <v>200</v>
      </c>
      <c r="E632" s="6">
        <v>4191.7809</v>
      </c>
    </row>
    <row r="633" spans="1:5" ht="12.75">
      <c r="A633" s="1" t="s">
        <v>238</v>
      </c>
      <c r="B633" s="45" t="s">
        <v>86</v>
      </c>
      <c r="C633" s="1" t="s">
        <v>131</v>
      </c>
      <c r="D633" s="1" t="s">
        <v>200</v>
      </c>
      <c r="E633" s="6">
        <v>6000.000100000001</v>
      </c>
    </row>
    <row r="634" spans="1:5" ht="12.75">
      <c r="A634" s="1" t="s">
        <v>238</v>
      </c>
      <c r="B634" s="45" t="s">
        <v>86</v>
      </c>
      <c r="C634" s="1" t="s">
        <v>131</v>
      </c>
      <c r="D634" s="1" t="s">
        <v>182</v>
      </c>
      <c r="E634" s="6">
        <v>2904.1094000000007</v>
      </c>
    </row>
    <row r="635" spans="1:5" ht="12.75">
      <c r="A635" s="1" t="s">
        <v>238</v>
      </c>
      <c r="B635" s="45" t="s">
        <v>86</v>
      </c>
      <c r="C635" s="1" t="s">
        <v>131</v>
      </c>
      <c r="D635" s="1" t="s">
        <v>182</v>
      </c>
      <c r="E635" s="6">
        <v>6969.8631000000005</v>
      </c>
    </row>
    <row r="636" spans="1:5" ht="12.75">
      <c r="A636" s="1" t="s">
        <v>238</v>
      </c>
      <c r="B636" s="45" t="s">
        <v>86</v>
      </c>
      <c r="C636" s="1" t="s">
        <v>131</v>
      </c>
      <c r="D636" s="1" t="s">
        <v>182</v>
      </c>
      <c r="E636" s="6">
        <v>8383.5615</v>
      </c>
    </row>
    <row r="637" spans="1:5" ht="12.75">
      <c r="A637" s="1" t="s">
        <v>238</v>
      </c>
      <c r="B637" s="45" t="s">
        <v>86</v>
      </c>
      <c r="C637" s="1" t="s">
        <v>131</v>
      </c>
      <c r="D637" s="1" t="s">
        <v>182</v>
      </c>
      <c r="E637" s="6">
        <v>4191.7809</v>
      </c>
    </row>
    <row r="638" spans="1:5" ht="12.75">
      <c r="A638" s="1" t="s">
        <v>238</v>
      </c>
      <c r="B638" s="45" t="s">
        <v>86</v>
      </c>
      <c r="C638" s="1" t="s">
        <v>142</v>
      </c>
      <c r="D638" s="1" t="s">
        <v>181</v>
      </c>
      <c r="E638" s="6">
        <v>1374.2333999999998</v>
      </c>
    </row>
    <row r="639" spans="1:5" ht="12.75">
      <c r="A639" s="1" t="s">
        <v>238</v>
      </c>
      <c r="B639" s="45" t="s">
        <v>86</v>
      </c>
      <c r="C639" s="1" t="s">
        <v>142</v>
      </c>
      <c r="D639" s="1" t="s">
        <v>181</v>
      </c>
      <c r="E639" s="6">
        <v>1716.1886000000002</v>
      </c>
    </row>
    <row r="640" spans="1:5" ht="12.75">
      <c r="A640" s="1" t="s">
        <v>238</v>
      </c>
      <c r="B640" s="45" t="s">
        <v>86</v>
      </c>
      <c r="C640" s="1" t="s">
        <v>142</v>
      </c>
      <c r="D640" s="1" t="s">
        <v>187</v>
      </c>
      <c r="E640" s="6">
        <v>3000.0001</v>
      </c>
    </row>
    <row r="641" spans="1:5" ht="12.75">
      <c r="A641" s="1" t="s">
        <v>238</v>
      </c>
      <c r="B641" s="45" t="s">
        <v>86</v>
      </c>
      <c r="C641" s="1" t="s">
        <v>142</v>
      </c>
      <c r="D641" s="1" t="s">
        <v>172</v>
      </c>
      <c r="E641" s="6">
        <v>4646.5754</v>
      </c>
    </row>
    <row r="642" spans="1:5" ht="12.75">
      <c r="A642" s="1" t="s">
        <v>238</v>
      </c>
      <c r="B642" s="45" t="s">
        <v>86</v>
      </c>
      <c r="C642" s="1" t="s">
        <v>142</v>
      </c>
      <c r="D642" s="1" t="s">
        <v>172</v>
      </c>
      <c r="E642" s="6">
        <v>8383.5615</v>
      </c>
    </row>
    <row r="643" spans="1:5" ht="12.75">
      <c r="A643" s="1" t="s">
        <v>238</v>
      </c>
      <c r="B643" s="45" t="s">
        <v>86</v>
      </c>
      <c r="C643" s="1" t="s">
        <v>142</v>
      </c>
      <c r="D643" s="1" t="s">
        <v>172</v>
      </c>
      <c r="E643" s="6">
        <v>5000</v>
      </c>
    </row>
    <row r="644" spans="1:5" ht="12.75">
      <c r="A644" s="1" t="s">
        <v>238</v>
      </c>
      <c r="B644" s="45" t="s">
        <v>86</v>
      </c>
      <c r="C644" s="1" t="s">
        <v>164</v>
      </c>
      <c r="D644" s="1" t="s">
        <v>198</v>
      </c>
      <c r="E644" s="6">
        <v>8000</v>
      </c>
    </row>
    <row r="645" spans="1:5" ht="12.75">
      <c r="A645" s="1" t="s">
        <v>238</v>
      </c>
      <c r="B645" s="45" t="s">
        <v>86</v>
      </c>
      <c r="C645" s="1" t="s">
        <v>164</v>
      </c>
      <c r="D645" s="1" t="s">
        <v>198</v>
      </c>
      <c r="E645" s="6">
        <v>6786.885200000001</v>
      </c>
    </row>
    <row r="646" spans="1:5" ht="12.75">
      <c r="A646" s="1" t="s">
        <v>238</v>
      </c>
      <c r="B646" s="45" t="s">
        <v>86</v>
      </c>
      <c r="C646" s="1" t="s">
        <v>164</v>
      </c>
      <c r="D646" s="1" t="s">
        <v>198</v>
      </c>
      <c r="E646" s="6">
        <v>3486.8421</v>
      </c>
    </row>
    <row r="647" spans="1:5" ht="12.75">
      <c r="A647" s="1" t="s">
        <v>238</v>
      </c>
      <c r="B647" s="45" t="s">
        <v>86</v>
      </c>
      <c r="C647" s="1" t="s">
        <v>164</v>
      </c>
      <c r="D647" s="1" t="s">
        <v>198</v>
      </c>
      <c r="E647" s="6">
        <v>9500</v>
      </c>
    </row>
    <row r="648" spans="1:5" ht="12.75">
      <c r="A648" s="1" t="s">
        <v>238</v>
      </c>
      <c r="B648" s="45" t="s">
        <v>86</v>
      </c>
      <c r="C648" s="1" t="s">
        <v>164</v>
      </c>
      <c r="D648" s="1" t="s">
        <v>198</v>
      </c>
      <c r="E648" s="6">
        <v>7918.0328</v>
      </c>
    </row>
    <row r="649" spans="1:5" ht="12.75">
      <c r="A649" s="1" t="s">
        <v>238</v>
      </c>
      <c r="B649" s="45" t="s">
        <v>86</v>
      </c>
      <c r="C649" s="1" t="s">
        <v>164</v>
      </c>
      <c r="D649" s="1" t="s">
        <v>198</v>
      </c>
      <c r="E649" s="6">
        <v>8622.960599999999</v>
      </c>
    </row>
    <row r="650" spans="1:5" ht="12.75">
      <c r="A650" s="1" t="s">
        <v>238</v>
      </c>
      <c r="B650" s="45" t="s">
        <v>86</v>
      </c>
      <c r="C650" s="1" t="s">
        <v>164</v>
      </c>
      <c r="D650" s="1" t="s">
        <v>198</v>
      </c>
      <c r="E650" s="6">
        <v>1676.7122</v>
      </c>
    </row>
    <row r="651" spans="1:5" ht="12.75">
      <c r="A651" s="1" t="s">
        <v>238</v>
      </c>
      <c r="B651" s="45" t="s">
        <v>86</v>
      </c>
      <c r="C651" s="1" t="s">
        <v>164</v>
      </c>
      <c r="D651" s="1" t="s">
        <v>198</v>
      </c>
      <c r="E651" s="6">
        <v>1115.7025</v>
      </c>
    </row>
    <row r="652" spans="1:5" ht="12.75">
      <c r="A652" s="1" t="s">
        <v>238</v>
      </c>
      <c r="B652" s="45" t="s">
        <v>86</v>
      </c>
      <c r="C652" s="1" t="s">
        <v>164</v>
      </c>
      <c r="D652" s="1" t="s">
        <v>198</v>
      </c>
      <c r="E652" s="6">
        <v>1513.1579000000002</v>
      </c>
    </row>
    <row r="653" spans="1:5" ht="12.75">
      <c r="A653" s="1" t="s">
        <v>238</v>
      </c>
      <c r="B653" s="45" t="s">
        <v>86</v>
      </c>
      <c r="C653" s="1" t="s">
        <v>164</v>
      </c>
      <c r="D653" s="1" t="s">
        <v>198</v>
      </c>
      <c r="E653" s="6">
        <v>2095.8903</v>
      </c>
    </row>
    <row r="654" spans="1:5" ht="12.75">
      <c r="A654" s="1" t="s">
        <v>238</v>
      </c>
      <c r="B654" s="45" t="s">
        <v>86</v>
      </c>
      <c r="C654" s="1" t="s">
        <v>164</v>
      </c>
      <c r="D654" s="1" t="s">
        <v>198</v>
      </c>
      <c r="E654" s="6">
        <v>1239.6694</v>
      </c>
    </row>
    <row r="655" spans="1:5" ht="12.75">
      <c r="A655" s="1" t="s">
        <v>238</v>
      </c>
      <c r="B655" s="45" t="s">
        <v>86</v>
      </c>
      <c r="C655" s="1" t="s">
        <v>164</v>
      </c>
      <c r="D655" s="1" t="s">
        <v>198</v>
      </c>
      <c r="E655" s="6">
        <v>2421.0527</v>
      </c>
    </row>
    <row r="656" spans="1:5" ht="12.75">
      <c r="A656" s="1" t="s">
        <v>238</v>
      </c>
      <c r="B656" s="45" t="s">
        <v>86</v>
      </c>
      <c r="C656" s="1" t="s">
        <v>153</v>
      </c>
      <c r="D656" s="1" t="s">
        <v>165</v>
      </c>
      <c r="E656" s="6">
        <v>2323.2875</v>
      </c>
    </row>
    <row r="657" spans="1:5" ht="12.75">
      <c r="A657" s="1" t="s">
        <v>238</v>
      </c>
      <c r="B657" s="45" t="s">
        <v>86</v>
      </c>
      <c r="C657" s="1" t="s">
        <v>153</v>
      </c>
      <c r="D657" s="1" t="s">
        <v>165</v>
      </c>
      <c r="E657" s="6">
        <v>5808.2193</v>
      </c>
    </row>
    <row r="658" spans="1:5" ht="12.75">
      <c r="A658" s="1" t="s">
        <v>238</v>
      </c>
      <c r="B658" s="45" t="s">
        <v>86</v>
      </c>
      <c r="C658" s="1" t="s">
        <v>153</v>
      </c>
      <c r="D658" s="1" t="s">
        <v>165</v>
      </c>
      <c r="E658" s="6">
        <v>1676.7122</v>
      </c>
    </row>
    <row r="659" spans="1:5" ht="12.75">
      <c r="A659" s="1" t="s">
        <v>238</v>
      </c>
      <c r="B659" s="45" t="s">
        <v>86</v>
      </c>
      <c r="C659" s="1" t="s">
        <v>153</v>
      </c>
      <c r="D659" s="1" t="s">
        <v>165</v>
      </c>
      <c r="E659" s="6">
        <v>2095.8903</v>
      </c>
    </row>
    <row r="660" spans="1:5" ht="12.75">
      <c r="A660" s="1" t="s">
        <v>238</v>
      </c>
      <c r="B660" s="45" t="s">
        <v>86</v>
      </c>
      <c r="C660" s="1" t="s">
        <v>153</v>
      </c>
      <c r="D660" s="1" t="s">
        <v>163</v>
      </c>
      <c r="E660" s="6">
        <v>174.2467</v>
      </c>
    </row>
    <row r="661" spans="1:5" ht="12.75">
      <c r="A661" s="1" t="s">
        <v>238</v>
      </c>
      <c r="B661" s="45" t="s">
        <v>86</v>
      </c>
      <c r="C661" s="1" t="s">
        <v>153</v>
      </c>
      <c r="D661" s="1" t="s">
        <v>163</v>
      </c>
      <c r="E661" s="6">
        <v>1257.5341</v>
      </c>
    </row>
    <row r="662" spans="1:5" ht="12.75">
      <c r="A662" s="1" t="s">
        <v>238</v>
      </c>
      <c r="B662" s="45" t="s">
        <v>86</v>
      </c>
      <c r="C662" s="1" t="s">
        <v>153</v>
      </c>
      <c r="D662" s="1" t="s">
        <v>163</v>
      </c>
      <c r="E662" s="6">
        <v>2095.8903</v>
      </c>
    </row>
    <row r="663" spans="1:5" ht="12.75">
      <c r="A663" s="1" t="s">
        <v>238</v>
      </c>
      <c r="B663" s="45" t="s">
        <v>86</v>
      </c>
      <c r="C663" s="1" t="s">
        <v>153</v>
      </c>
      <c r="D663" s="1" t="s">
        <v>162</v>
      </c>
      <c r="E663" s="6">
        <v>125</v>
      </c>
    </row>
    <row r="664" spans="1:5" ht="12.75">
      <c r="A664" s="1" t="s">
        <v>238</v>
      </c>
      <c r="B664" s="45" t="s">
        <v>86</v>
      </c>
      <c r="C664" s="1" t="s">
        <v>150</v>
      </c>
      <c r="D664" s="1" t="s">
        <v>186</v>
      </c>
      <c r="E664" s="6">
        <v>5808.2193</v>
      </c>
    </row>
    <row r="665" spans="1:5" ht="12.75">
      <c r="A665" s="1" t="s">
        <v>238</v>
      </c>
      <c r="B665" s="45" t="s">
        <v>86</v>
      </c>
      <c r="C665" s="1" t="s">
        <v>150</v>
      </c>
      <c r="D665" s="1" t="s">
        <v>186</v>
      </c>
      <c r="E665" s="6">
        <v>15999.9999</v>
      </c>
    </row>
    <row r="666" spans="1:5" ht="12.75">
      <c r="A666" s="1" t="s">
        <v>238</v>
      </c>
      <c r="B666" s="45" t="s">
        <v>86</v>
      </c>
      <c r="C666" s="1" t="s">
        <v>150</v>
      </c>
      <c r="D666" s="1" t="s">
        <v>186</v>
      </c>
      <c r="E666" s="6">
        <v>13978.021799999999</v>
      </c>
    </row>
    <row r="667" spans="1:5" ht="12.75">
      <c r="A667" s="1" t="s">
        <v>238</v>
      </c>
      <c r="B667" s="45" t="s">
        <v>86</v>
      </c>
      <c r="C667" s="1" t="s">
        <v>150</v>
      </c>
      <c r="D667" s="1" t="s">
        <v>186</v>
      </c>
      <c r="E667" s="6">
        <v>20005.0002</v>
      </c>
    </row>
    <row r="668" spans="1:5" ht="12.75">
      <c r="A668" s="1" t="s">
        <v>238</v>
      </c>
      <c r="B668" s="45" t="s">
        <v>86</v>
      </c>
      <c r="C668" s="1" t="s">
        <v>150</v>
      </c>
      <c r="D668" s="1" t="s">
        <v>186</v>
      </c>
      <c r="E668" s="6">
        <v>15500.0001</v>
      </c>
    </row>
    <row r="669" spans="1:5" ht="12.75">
      <c r="A669" s="1" t="s">
        <v>238</v>
      </c>
      <c r="B669" s="45" t="s">
        <v>86</v>
      </c>
      <c r="C669" s="1" t="s">
        <v>150</v>
      </c>
      <c r="D669" s="1" t="s">
        <v>186</v>
      </c>
      <c r="E669" s="6">
        <v>20499.9999</v>
      </c>
    </row>
    <row r="670" spans="1:5" ht="12.75">
      <c r="A670" s="1" t="s">
        <v>238</v>
      </c>
      <c r="B670" s="45" t="s">
        <v>86</v>
      </c>
      <c r="C670" s="1" t="s">
        <v>150</v>
      </c>
      <c r="D670" s="1" t="s">
        <v>186</v>
      </c>
      <c r="E670" s="6">
        <v>6500.0001999999995</v>
      </c>
    </row>
    <row r="671" spans="1:5" ht="12.75">
      <c r="A671" s="1" t="s">
        <v>238</v>
      </c>
      <c r="B671" s="45" t="s">
        <v>86</v>
      </c>
      <c r="C671" s="1" t="s">
        <v>150</v>
      </c>
      <c r="D671" s="1" t="s">
        <v>186</v>
      </c>
      <c r="E671" s="6">
        <v>4191.7809</v>
      </c>
    </row>
    <row r="672" spans="1:5" ht="12.75">
      <c r="A672" s="1" t="s">
        <v>238</v>
      </c>
      <c r="B672" s="45" t="s">
        <v>86</v>
      </c>
      <c r="C672" s="1" t="s">
        <v>150</v>
      </c>
      <c r="D672" s="1" t="s">
        <v>186</v>
      </c>
      <c r="E672" s="6">
        <v>7307.4626</v>
      </c>
    </row>
    <row r="673" spans="1:5" ht="12.75">
      <c r="A673" s="1" t="s">
        <v>238</v>
      </c>
      <c r="B673" s="45" t="s">
        <v>86</v>
      </c>
      <c r="C673" s="1" t="s">
        <v>150</v>
      </c>
      <c r="D673" s="1" t="s">
        <v>186</v>
      </c>
      <c r="E673" s="6">
        <v>6706.8493</v>
      </c>
    </row>
    <row r="674" spans="1:5" ht="12.75">
      <c r="A674" s="1" t="s">
        <v>238</v>
      </c>
      <c r="B674" s="45" t="s">
        <v>86</v>
      </c>
      <c r="C674" s="1" t="s">
        <v>150</v>
      </c>
      <c r="D674" s="1" t="s">
        <v>186</v>
      </c>
      <c r="E674" s="6">
        <v>4567.1641</v>
      </c>
    </row>
    <row r="675" spans="1:5" ht="12.75">
      <c r="A675" s="1" t="s">
        <v>238</v>
      </c>
      <c r="B675" s="45" t="s">
        <v>86</v>
      </c>
      <c r="C675" s="1" t="s">
        <v>150</v>
      </c>
      <c r="D675" s="1" t="s">
        <v>186</v>
      </c>
      <c r="E675" s="6">
        <v>10000</v>
      </c>
    </row>
    <row r="676" spans="1:5" ht="12.75">
      <c r="A676" s="1" t="s">
        <v>238</v>
      </c>
      <c r="B676" s="45" t="s">
        <v>86</v>
      </c>
      <c r="C676" s="1" t="s">
        <v>150</v>
      </c>
      <c r="D676" s="1" t="s">
        <v>186</v>
      </c>
      <c r="E676" s="6">
        <v>13701.4926</v>
      </c>
    </row>
    <row r="677" spans="1:5" ht="12.75">
      <c r="A677" s="1" t="s">
        <v>238</v>
      </c>
      <c r="B677" s="45" t="s">
        <v>86</v>
      </c>
      <c r="C677" s="1" t="s">
        <v>150</v>
      </c>
      <c r="D677" s="1" t="s">
        <v>186</v>
      </c>
      <c r="E677" s="6">
        <v>13701.4926</v>
      </c>
    </row>
    <row r="678" spans="1:5" ht="12.75">
      <c r="A678" s="1" t="s">
        <v>238</v>
      </c>
      <c r="B678" s="45" t="s">
        <v>86</v>
      </c>
      <c r="C678" s="1" t="s">
        <v>150</v>
      </c>
      <c r="D678" s="1" t="s">
        <v>186</v>
      </c>
      <c r="E678" s="6">
        <v>3482.0060999999996</v>
      </c>
    </row>
    <row r="679" spans="1:5" ht="12.75">
      <c r="A679" s="1" t="s">
        <v>238</v>
      </c>
      <c r="B679" s="45" t="s">
        <v>86</v>
      </c>
      <c r="C679" s="1" t="s">
        <v>150</v>
      </c>
      <c r="D679" s="1" t="s">
        <v>211</v>
      </c>
      <c r="E679" s="6">
        <v>11750</v>
      </c>
    </row>
    <row r="680" spans="1:5" ht="12.75">
      <c r="A680" s="1" t="s">
        <v>238</v>
      </c>
      <c r="B680" s="45" t="s">
        <v>86</v>
      </c>
      <c r="C680" s="1" t="s">
        <v>150</v>
      </c>
      <c r="D680" s="1" t="s">
        <v>168</v>
      </c>
      <c r="E680" s="6">
        <v>7130.4346000000005</v>
      </c>
    </row>
    <row r="681" spans="1:5" ht="12.75">
      <c r="A681" s="1" t="s">
        <v>238</v>
      </c>
      <c r="B681" s="45" t="s">
        <v>86</v>
      </c>
      <c r="C681" s="1" t="s">
        <v>150</v>
      </c>
      <c r="D681" s="1" t="s">
        <v>168</v>
      </c>
      <c r="E681" s="6">
        <v>5395.209900000001</v>
      </c>
    </row>
    <row r="682" spans="1:5" ht="12.75">
      <c r="A682" s="13" t="s">
        <v>20</v>
      </c>
      <c r="B682" s="46" t="s">
        <v>86</v>
      </c>
      <c r="C682" s="13"/>
      <c r="D682" s="14"/>
      <c r="E682" s="10">
        <v>339892.77490000013</v>
      </c>
    </row>
    <row r="683" spans="1:5" ht="12.75">
      <c r="A683" s="1" t="s">
        <v>239</v>
      </c>
      <c r="B683" s="45" t="s">
        <v>58</v>
      </c>
      <c r="C683" s="1" t="s">
        <v>154</v>
      </c>
      <c r="D683" s="1" t="s">
        <v>176</v>
      </c>
      <c r="E683" s="6">
        <v>1168.9158</v>
      </c>
    </row>
    <row r="684" spans="1:5" ht="12.75">
      <c r="A684" s="1" t="s">
        <v>239</v>
      </c>
      <c r="B684" s="45" t="s">
        <v>58</v>
      </c>
      <c r="C684" s="1" t="s">
        <v>154</v>
      </c>
      <c r="D684" s="1" t="s">
        <v>176</v>
      </c>
      <c r="E684" s="6">
        <v>447.5652</v>
      </c>
    </row>
    <row r="685" spans="1:5" ht="12.75">
      <c r="A685" s="1" t="s">
        <v>239</v>
      </c>
      <c r="B685" s="45" t="s">
        <v>58</v>
      </c>
      <c r="C685" s="1" t="s">
        <v>154</v>
      </c>
      <c r="D685" s="1" t="s">
        <v>176</v>
      </c>
      <c r="E685" s="6">
        <v>408.4921</v>
      </c>
    </row>
    <row r="686" spans="1:5" ht="12.75">
      <c r="A686" s="1" t="s">
        <v>239</v>
      </c>
      <c r="B686" s="45" t="s">
        <v>58</v>
      </c>
      <c r="C686" s="1" t="s">
        <v>154</v>
      </c>
      <c r="D686" s="1" t="s">
        <v>176</v>
      </c>
      <c r="E686" s="6">
        <v>5795.5160000000005</v>
      </c>
    </row>
    <row r="687" spans="1:5" ht="12.75">
      <c r="A687" s="1" t="s">
        <v>239</v>
      </c>
      <c r="B687" s="45" t="s">
        <v>58</v>
      </c>
      <c r="C687" s="1" t="s">
        <v>154</v>
      </c>
      <c r="D687" s="1" t="s">
        <v>176</v>
      </c>
      <c r="E687" s="6">
        <v>6128.0001</v>
      </c>
    </row>
    <row r="688" spans="1:5" ht="12.75">
      <c r="A688" s="1" t="s">
        <v>239</v>
      </c>
      <c r="B688" s="45" t="s">
        <v>58</v>
      </c>
      <c r="C688" s="1" t="s">
        <v>131</v>
      </c>
      <c r="D688" s="1" t="s">
        <v>233</v>
      </c>
      <c r="E688" s="6">
        <v>2594.652</v>
      </c>
    </row>
    <row r="689" spans="1:5" ht="12.75">
      <c r="A689" s="1" t="s">
        <v>239</v>
      </c>
      <c r="B689" s="45" t="s">
        <v>58</v>
      </c>
      <c r="C689" s="1" t="s">
        <v>131</v>
      </c>
      <c r="D689" s="1" t="s">
        <v>233</v>
      </c>
      <c r="E689" s="6">
        <v>11389.069499999998</v>
      </c>
    </row>
    <row r="690" spans="1:5" ht="12.75">
      <c r="A690" s="1" t="s">
        <v>239</v>
      </c>
      <c r="B690" s="45" t="s">
        <v>58</v>
      </c>
      <c r="C690" s="1" t="s">
        <v>131</v>
      </c>
      <c r="D690" s="1" t="s">
        <v>182</v>
      </c>
      <c r="E690" s="6">
        <v>11790.6169</v>
      </c>
    </row>
    <row r="691" spans="1:5" ht="12.75">
      <c r="A691" s="1" t="s">
        <v>239</v>
      </c>
      <c r="B691" s="45" t="s">
        <v>58</v>
      </c>
      <c r="C691" s="1" t="s">
        <v>142</v>
      </c>
      <c r="D691" s="1" t="s">
        <v>181</v>
      </c>
      <c r="E691" s="6">
        <v>3197.3786999999993</v>
      </c>
    </row>
    <row r="692" spans="1:5" ht="12.75">
      <c r="A692" s="1" t="s">
        <v>239</v>
      </c>
      <c r="B692" s="45" t="s">
        <v>58</v>
      </c>
      <c r="C692" s="1" t="s">
        <v>142</v>
      </c>
      <c r="D692" s="1" t="s">
        <v>181</v>
      </c>
      <c r="E692" s="6">
        <v>6130.532700000001</v>
      </c>
    </row>
    <row r="693" spans="1:5" ht="12.75">
      <c r="A693" s="1" t="s">
        <v>239</v>
      </c>
      <c r="B693" s="45" t="s">
        <v>58</v>
      </c>
      <c r="C693" s="1" t="s">
        <v>142</v>
      </c>
      <c r="D693" s="1" t="s">
        <v>169</v>
      </c>
      <c r="E693" s="6">
        <v>690.4512</v>
      </c>
    </row>
    <row r="694" spans="1:5" ht="12.75">
      <c r="A694" s="1" t="s">
        <v>239</v>
      </c>
      <c r="B694" s="45" t="s">
        <v>58</v>
      </c>
      <c r="C694" s="1" t="s">
        <v>142</v>
      </c>
      <c r="D694" s="1" t="s">
        <v>192</v>
      </c>
      <c r="E694" s="6">
        <v>11561.9269</v>
      </c>
    </row>
    <row r="695" spans="1:5" ht="12.75">
      <c r="A695" s="1" t="s">
        <v>239</v>
      </c>
      <c r="B695" s="45" t="s">
        <v>58</v>
      </c>
      <c r="C695" s="1" t="s">
        <v>142</v>
      </c>
      <c r="D695" s="1" t="s">
        <v>187</v>
      </c>
      <c r="E695" s="6">
        <v>3665.8028999999997</v>
      </c>
    </row>
    <row r="696" spans="1:5" ht="12.75">
      <c r="A696" s="1" t="s">
        <v>239</v>
      </c>
      <c r="B696" s="45" t="s">
        <v>58</v>
      </c>
      <c r="C696" s="1" t="s">
        <v>142</v>
      </c>
      <c r="D696" s="1" t="s">
        <v>172</v>
      </c>
      <c r="E696" s="6">
        <v>17980.423499999997</v>
      </c>
    </row>
    <row r="697" spans="1:5" ht="12.75">
      <c r="A697" s="1" t="s">
        <v>239</v>
      </c>
      <c r="B697" s="45" t="s">
        <v>58</v>
      </c>
      <c r="C697" s="1" t="s">
        <v>142</v>
      </c>
      <c r="D697" s="1" t="s">
        <v>172</v>
      </c>
      <c r="E697" s="6">
        <v>10956.290200000001</v>
      </c>
    </row>
    <row r="698" spans="1:5" ht="12.75">
      <c r="A698" s="1" t="s">
        <v>239</v>
      </c>
      <c r="B698" s="45" t="s">
        <v>58</v>
      </c>
      <c r="C698" s="1" t="s">
        <v>142</v>
      </c>
      <c r="D698" s="1" t="s">
        <v>172</v>
      </c>
      <c r="E698" s="6">
        <v>16322.683</v>
      </c>
    </row>
    <row r="699" spans="1:5" ht="12.75">
      <c r="A699" s="1" t="s">
        <v>239</v>
      </c>
      <c r="B699" s="45" t="s">
        <v>58</v>
      </c>
      <c r="C699" s="1" t="s">
        <v>151</v>
      </c>
      <c r="D699" s="1" t="s">
        <v>193</v>
      </c>
      <c r="E699" s="6">
        <v>16913</v>
      </c>
    </row>
    <row r="700" spans="1:5" ht="12.75">
      <c r="A700" s="1" t="s">
        <v>239</v>
      </c>
      <c r="B700" s="45" t="s">
        <v>58</v>
      </c>
      <c r="C700" s="1" t="s">
        <v>147</v>
      </c>
      <c r="D700" s="1" t="s">
        <v>183</v>
      </c>
      <c r="E700" s="6">
        <v>3197.3786999999993</v>
      </c>
    </row>
    <row r="701" spans="1:5" ht="12.75">
      <c r="A701" s="1" t="s">
        <v>239</v>
      </c>
      <c r="B701" s="45" t="s">
        <v>58</v>
      </c>
      <c r="C701" s="1" t="s">
        <v>164</v>
      </c>
      <c r="D701" s="1" t="s">
        <v>166</v>
      </c>
      <c r="E701" s="6">
        <v>3197.3786999999993</v>
      </c>
    </row>
    <row r="702" spans="1:5" ht="12.75">
      <c r="A702" s="1" t="s">
        <v>239</v>
      </c>
      <c r="B702" s="45" t="s">
        <v>58</v>
      </c>
      <c r="C702" s="1" t="s">
        <v>164</v>
      </c>
      <c r="D702" s="1" t="s">
        <v>166</v>
      </c>
      <c r="E702" s="6">
        <v>3058.4821</v>
      </c>
    </row>
    <row r="703" spans="1:5" ht="12.75">
      <c r="A703" s="1" t="s">
        <v>239</v>
      </c>
      <c r="B703" s="45" t="s">
        <v>58</v>
      </c>
      <c r="C703" s="1" t="s">
        <v>164</v>
      </c>
      <c r="D703" s="1" t="s">
        <v>207</v>
      </c>
      <c r="E703" s="6">
        <v>8039.8395</v>
      </c>
    </row>
    <row r="704" spans="1:5" ht="12.75">
      <c r="A704" s="1" t="s">
        <v>239</v>
      </c>
      <c r="B704" s="45" t="s">
        <v>58</v>
      </c>
      <c r="C704" s="1" t="s">
        <v>153</v>
      </c>
      <c r="D704" s="1" t="s">
        <v>165</v>
      </c>
      <c r="E704" s="6">
        <v>4058.97</v>
      </c>
    </row>
    <row r="705" spans="1:5" ht="12.75">
      <c r="A705" s="1" t="s">
        <v>239</v>
      </c>
      <c r="B705" s="45" t="s">
        <v>58</v>
      </c>
      <c r="C705" s="1" t="s">
        <v>153</v>
      </c>
      <c r="D705" s="1" t="s">
        <v>163</v>
      </c>
      <c r="E705" s="6">
        <v>4377.6588</v>
      </c>
    </row>
    <row r="706" spans="1:5" ht="12.75">
      <c r="A706" s="1" t="s">
        <v>239</v>
      </c>
      <c r="B706" s="45" t="s">
        <v>58</v>
      </c>
      <c r="C706" s="1" t="s">
        <v>153</v>
      </c>
      <c r="D706" s="1" t="s">
        <v>162</v>
      </c>
      <c r="E706" s="6">
        <v>10296.0001</v>
      </c>
    </row>
    <row r="707" spans="1:5" ht="12.75">
      <c r="A707" s="1" t="s">
        <v>239</v>
      </c>
      <c r="B707" s="45" t="s">
        <v>58</v>
      </c>
      <c r="C707" s="1" t="s">
        <v>153</v>
      </c>
      <c r="D707" s="1" t="s">
        <v>162</v>
      </c>
      <c r="E707" s="6">
        <v>737.9805</v>
      </c>
    </row>
    <row r="708" spans="1:5" ht="12.75">
      <c r="A708" s="1" t="s">
        <v>239</v>
      </c>
      <c r="B708" s="45" t="s">
        <v>58</v>
      </c>
      <c r="C708" s="1" t="s">
        <v>150</v>
      </c>
      <c r="D708" s="1" t="s">
        <v>190</v>
      </c>
      <c r="E708" s="6">
        <v>6556.297600000001</v>
      </c>
    </row>
    <row r="709" spans="1:5" ht="12.75">
      <c r="A709" s="1" t="s">
        <v>239</v>
      </c>
      <c r="B709" s="45" t="s">
        <v>58</v>
      </c>
      <c r="C709" s="1" t="s">
        <v>150</v>
      </c>
      <c r="D709" s="1" t="s">
        <v>190</v>
      </c>
      <c r="E709" s="6">
        <v>911.8033</v>
      </c>
    </row>
    <row r="710" spans="1:5" ht="12.75">
      <c r="A710" s="1" t="s">
        <v>239</v>
      </c>
      <c r="B710" s="45" t="s">
        <v>58</v>
      </c>
      <c r="C710" s="1" t="s">
        <v>150</v>
      </c>
      <c r="D710" s="1" t="s">
        <v>186</v>
      </c>
      <c r="E710" s="6">
        <v>490.1905</v>
      </c>
    </row>
    <row r="711" spans="1:5" ht="12.75">
      <c r="A711" s="1" t="s">
        <v>239</v>
      </c>
      <c r="B711" s="45" t="s">
        <v>58</v>
      </c>
      <c r="C711" s="1" t="s">
        <v>150</v>
      </c>
      <c r="D711" s="1" t="s">
        <v>186</v>
      </c>
      <c r="E711" s="6">
        <v>11533</v>
      </c>
    </row>
    <row r="712" spans="1:5" ht="12.75">
      <c r="A712" s="13" t="s">
        <v>21</v>
      </c>
      <c r="B712" s="46" t="s">
        <v>58</v>
      </c>
      <c r="C712" s="13"/>
      <c r="D712" s="32"/>
      <c r="E712" s="10">
        <v>183596.2965</v>
      </c>
    </row>
    <row r="713" spans="1:5" ht="12.75">
      <c r="A713" s="1" t="s">
        <v>241</v>
      </c>
      <c r="B713" s="45" t="s">
        <v>90</v>
      </c>
      <c r="C713" s="1" t="s">
        <v>154</v>
      </c>
      <c r="D713" s="1" t="s">
        <v>176</v>
      </c>
      <c r="E713" s="6">
        <v>1630.9091999999998</v>
      </c>
    </row>
    <row r="714" spans="1:5" ht="12.75">
      <c r="A714" s="1" t="s">
        <v>241</v>
      </c>
      <c r="B714" s="45" t="s">
        <v>90</v>
      </c>
      <c r="C714" s="1" t="s">
        <v>154</v>
      </c>
      <c r="D714" s="1" t="s">
        <v>176</v>
      </c>
      <c r="E714" s="6">
        <v>6563.8355</v>
      </c>
    </row>
    <row r="715" spans="1:5" ht="12.75">
      <c r="A715" s="1" t="s">
        <v>241</v>
      </c>
      <c r="B715" s="45" t="s">
        <v>90</v>
      </c>
      <c r="C715" s="1" t="s">
        <v>131</v>
      </c>
      <c r="D715" s="1" t="s">
        <v>0</v>
      </c>
      <c r="E715" s="6">
        <v>1467.8251</v>
      </c>
    </row>
    <row r="716" spans="1:5" ht="12.75">
      <c r="A716" s="1" t="s">
        <v>241</v>
      </c>
      <c r="B716" s="45" t="s">
        <v>90</v>
      </c>
      <c r="C716" s="1" t="s">
        <v>131</v>
      </c>
      <c r="D716" s="1" t="s">
        <v>0</v>
      </c>
      <c r="E716" s="6">
        <v>10939.7262</v>
      </c>
    </row>
    <row r="717" spans="1:5" ht="12.75">
      <c r="A717" s="1" t="s">
        <v>241</v>
      </c>
      <c r="B717" s="45" t="s">
        <v>90</v>
      </c>
      <c r="C717" s="1" t="s">
        <v>131</v>
      </c>
      <c r="D717" s="1" t="s">
        <v>200</v>
      </c>
      <c r="E717" s="6">
        <v>10100.1049</v>
      </c>
    </row>
    <row r="718" spans="1:5" ht="12.75">
      <c r="A718" s="1" t="s">
        <v>241</v>
      </c>
      <c r="B718" s="45" t="s">
        <v>90</v>
      </c>
      <c r="C718" s="1" t="s">
        <v>131</v>
      </c>
      <c r="D718" s="1" t="s">
        <v>200</v>
      </c>
      <c r="E718" s="6">
        <v>30332.8766</v>
      </c>
    </row>
    <row r="719" spans="1:5" ht="12.75">
      <c r="A719" s="1" t="s">
        <v>241</v>
      </c>
      <c r="B719" s="45" t="s">
        <v>90</v>
      </c>
      <c r="C719" s="1" t="s">
        <v>131</v>
      </c>
      <c r="D719" s="1" t="s">
        <v>182</v>
      </c>
      <c r="E719" s="6">
        <v>1131.6449</v>
      </c>
    </row>
    <row r="720" spans="1:5" ht="12.75">
      <c r="A720" s="1" t="s">
        <v>241</v>
      </c>
      <c r="B720" s="45" t="s">
        <v>90</v>
      </c>
      <c r="C720" s="1" t="s">
        <v>131</v>
      </c>
      <c r="D720" s="1" t="s">
        <v>182</v>
      </c>
      <c r="E720" s="6">
        <v>9705.2085</v>
      </c>
    </row>
    <row r="721" spans="1:5" ht="12.75">
      <c r="A721" s="1" t="s">
        <v>241</v>
      </c>
      <c r="B721" s="45" t="s">
        <v>90</v>
      </c>
      <c r="C721" s="1" t="s">
        <v>131</v>
      </c>
      <c r="D721" s="1" t="s">
        <v>213</v>
      </c>
      <c r="E721" s="6">
        <v>565.8224</v>
      </c>
    </row>
    <row r="722" spans="1:5" ht="12.75">
      <c r="A722" s="1" t="s">
        <v>241</v>
      </c>
      <c r="B722" s="45" t="s">
        <v>90</v>
      </c>
      <c r="C722" s="1" t="s">
        <v>131</v>
      </c>
      <c r="D722" s="1" t="s">
        <v>213</v>
      </c>
      <c r="E722" s="6">
        <v>3928.2987000000003</v>
      </c>
    </row>
    <row r="723" spans="1:5" ht="12.75">
      <c r="A723" s="1" t="s">
        <v>241</v>
      </c>
      <c r="B723" s="45" t="s">
        <v>90</v>
      </c>
      <c r="C723" s="1" t="s">
        <v>142</v>
      </c>
      <c r="D723" s="1" t="s">
        <v>181</v>
      </c>
      <c r="E723" s="6">
        <v>780.9999</v>
      </c>
    </row>
    <row r="724" spans="1:5" ht="12.75">
      <c r="A724" s="1" t="s">
        <v>241</v>
      </c>
      <c r="B724" s="45" t="s">
        <v>90</v>
      </c>
      <c r="C724" s="1" t="s">
        <v>142</v>
      </c>
      <c r="D724" s="1" t="s">
        <v>181</v>
      </c>
      <c r="E724" s="6">
        <v>2734.9316999999996</v>
      </c>
    </row>
    <row r="725" spans="1:5" ht="12.75">
      <c r="A725" s="1" t="s">
        <v>241</v>
      </c>
      <c r="B725" s="45" t="s">
        <v>90</v>
      </c>
      <c r="C725" s="1" t="s">
        <v>142</v>
      </c>
      <c r="D725" s="1" t="s">
        <v>169</v>
      </c>
      <c r="E725" s="6">
        <v>8157.777</v>
      </c>
    </row>
    <row r="726" spans="1:5" ht="12.75">
      <c r="A726" s="1" t="s">
        <v>241</v>
      </c>
      <c r="B726" s="45" t="s">
        <v>90</v>
      </c>
      <c r="C726" s="1" t="s">
        <v>142</v>
      </c>
      <c r="D726" s="1" t="s">
        <v>170</v>
      </c>
      <c r="E726" s="6">
        <v>5284.162600000001</v>
      </c>
    </row>
    <row r="727" spans="1:5" ht="12.75">
      <c r="A727" s="1" t="s">
        <v>241</v>
      </c>
      <c r="B727" s="45" t="s">
        <v>90</v>
      </c>
      <c r="C727" s="1" t="s">
        <v>142</v>
      </c>
      <c r="D727" s="1" t="s">
        <v>170</v>
      </c>
      <c r="E727" s="6">
        <v>30883.982099999994</v>
      </c>
    </row>
    <row r="728" spans="1:5" ht="12.75">
      <c r="A728" s="1" t="s">
        <v>241</v>
      </c>
      <c r="B728" s="45" t="s">
        <v>90</v>
      </c>
      <c r="C728" s="1" t="s">
        <v>142</v>
      </c>
      <c r="D728" s="1" t="s">
        <v>192</v>
      </c>
      <c r="E728" s="6">
        <v>30995.890400000004</v>
      </c>
    </row>
    <row r="729" spans="1:5" ht="12.75">
      <c r="A729" s="1" t="s">
        <v>241</v>
      </c>
      <c r="B729" s="45" t="s">
        <v>90</v>
      </c>
      <c r="C729" s="1" t="s">
        <v>142</v>
      </c>
      <c r="D729" s="1" t="s">
        <v>180</v>
      </c>
      <c r="E729" s="6">
        <v>7291</v>
      </c>
    </row>
    <row r="730" spans="1:5" ht="12.75">
      <c r="A730" s="1" t="s">
        <v>241</v>
      </c>
      <c r="B730" s="45" t="s">
        <v>90</v>
      </c>
      <c r="C730" s="1" t="s">
        <v>142</v>
      </c>
      <c r="D730" s="1" t="s">
        <v>171</v>
      </c>
      <c r="E730" s="6">
        <v>1553.8622999999998</v>
      </c>
    </row>
    <row r="731" spans="1:5" ht="12.75">
      <c r="A731" s="1" t="s">
        <v>241</v>
      </c>
      <c r="B731" s="45" t="s">
        <v>90</v>
      </c>
      <c r="C731" s="1" t="s">
        <v>142</v>
      </c>
      <c r="D731" s="1" t="s">
        <v>171</v>
      </c>
      <c r="E731" s="6">
        <v>3464.2466</v>
      </c>
    </row>
    <row r="732" spans="1:5" ht="12.75">
      <c r="A732" s="1" t="s">
        <v>241</v>
      </c>
      <c r="B732" s="45" t="s">
        <v>90</v>
      </c>
      <c r="C732" s="1" t="s">
        <v>142</v>
      </c>
      <c r="D732" s="1" t="s">
        <v>172</v>
      </c>
      <c r="E732" s="6">
        <v>11699.1305</v>
      </c>
    </row>
    <row r="733" spans="1:5" ht="12.75">
      <c r="A733" s="1" t="s">
        <v>241</v>
      </c>
      <c r="B733" s="45" t="s">
        <v>90</v>
      </c>
      <c r="C733" s="1" t="s">
        <v>142</v>
      </c>
      <c r="D733" s="1" t="s">
        <v>172</v>
      </c>
      <c r="E733" s="6">
        <v>58096.575399999994</v>
      </c>
    </row>
    <row r="734" spans="1:5" ht="12.75">
      <c r="A734" s="1" t="s">
        <v>241</v>
      </c>
      <c r="B734" s="45" t="s">
        <v>90</v>
      </c>
      <c r="C734" s="1" t="s">
        <v>164</v>
      </c>
      <c r="D734" s="1" t="s">
        <v>166</v>
      </c>
      <c r="E734" s="6">
        <v>2799.2501</v>
      </c>
    </row>
    <row r="735" spans="1:5" ht="12.75">
      <c r="A735" s="1" t="s">
        <v>241</v>
      </c>
      <c r="B735" s="45" t="s">
        <v>90</v>
      </c>
      <c r="C735" s="1" t="s">
        <v>164</v>
      </c>
      <c r="D735" s="1" t="s">
        <v>166</v>
      </c>
      <c r="E735" s="6">
        <v>8204.7946</v>
      </c>
    </row>
    <row r="736" spans="1:5" ht="12.75">
      <c r="A736" s="1" t="s">
        <v>241</v>
      </c>
      <c r="B736" s="45" t="s">
        <v>90</v>
      </c>
      <c r="C736" s="1" t="s">
        <v>164</v>
      </c>
      <c r="D736" s="1" t="s">
        <v>167</v>
      </c>
      <c r="E736" s="6">
        <v>776.9311</v>
      </c>
    </row>
    <row r="737" spans="1:5" ht="12.75">
      <c r="A737" s="1" t="s">
        <v>241</v>
      </c>
      <c r="B737" s="45" t="s">
        <v>90</v>
      </c>
      <c r="C737" s="1" t="s">
        <v>164</v>
      </c>
      <c r="D737" s="1" t="s">
        <v>167</v>
      </c>
      <c r="E737" s="6">
        <v>3099.5890999999997</v>
      </c>
    </row>
    <row r="738" spans="1:5" ht="12.75">
      <c r="A738" s="1" t="s">
        <v>241</v>
      </c>
      <c r="B738" s="45" t="s">
        <v>90</v>
      </c>
      <c r="C738" s="1" t="s">
        <v>164</v>
      </c>
      <c r="D738" s="1" t="s">
        <v>198</v>
      </c>
      <c r="E738" s="6">
        <v>9953.8574</v>
      </c>
    </row>
    <row r="739" spans="1:5" ht="12.75">
      <c r="A739" s="1" t="s">
        <v>241</v>
      </c>
      <c r="B739" s="45" t="s">
        <v>90</v>
      </c>
      <c r="C739" s="1" t="s">
        <v>153</v>
      </c>
      <c r="D739" s="1" t="s">
        <v>165</v>
      </c>
      <c r="E739" s="6">
        <v>13332</v>
      </c>
    </row>
    <row r="740" spans="1:5" ht="12.75">
      <c r="A740" s="1" t="s">
        <v>241</v>
      </c>
      <c r="B740" s="45" t="s">
        <v>90</v>
      </c>
      <c r="C740" s="1" t="s">
        <v>153</v>
      </c>
      <c r="D740" s="1" t="s">
        <v>165</v>
      </c>
      <c r="E740" s="6">
        <v>12298.904199999999</v>
      </c>
    </row>
    <row r="741" spans="1:5" ht="12.75">
      <c r="A741" s="1" t="s">
        <v>241</v>
      </c>
      <c r="B741" s="45" t="s">
        <v>90</v>
      </c>
      <c r="C741" s="1" t="s">
        <v>153</v>
      </c>
      <c r="D741" s="1" t="s">
        <v>163</v>
      </c>
      <c r="E741" s="6">
        <v>3125</v>
      </c>
    </row>
    <row r="742" spans="1:5" ht="12.75">
      <c r="A742" s="1" t="s">
        <v>241</v>
      </c>
      <c r="B742" s="45" t="s">
        <v>90</v>
      </c>
      <c r="C742" s="1" t="s">
        <v>153</v>
      </c>
      <c r="D742" s="1" t="s">
        <v>163</v>
      </c>
      <c r="E742" s="6">
        <v>2005.6163000000001</v>
      </c>
    </row>
    <row r="743" spans="1:5" ht="12.75">
      <c r="A743" s="1" t="s">
        <v>241</v>
      </c>
      <c r="B743" s="45" t="s">
        <v>90</v>
      </c>
      <c r="C743" s="1" t="s">
        <v>153</v>
      </c>
      <c r="D743" s="1" t="s">
        <v>162</v>
      </c>
      <c r="E743" s="6">
        <v>2302.4511</v>
      </c>
    </row>
    <row r="744" spans="1:5" ht="12.75">
      <c r="A744" s="1" t="s">
        <v>241</v>
      </c>
      <c r="B744" s="45" t="s">
        <v>90</v>
      </c>
      <c r="C744" s="1" t="s">
        <v>150</v>
      </c>
      <c r="D744" s="1" t="s">
        <v>190</v>
      </c>
      <c r="E744" s="6">
        <v>2603.9999</v>
      </c>
    </row>
    <row r="745" spans="1:5" ht="12.75">
      <c r="A745" s="1" t="s">
        <v>241</v>
      </c>
      <c r="B745" s="45" t="s">
        <v>90</v>
      </c>
      <c r="C745" s="1" t="s">
        <v>150</v>
      </c>
      <c r="D745" s="1" t="s">
        <v>190</v>
      </c>
      <c r="E745" s="6">
        <v>7226.849200000001</v>
      </c>
    </row>
    <row r="746" spans="1:5" ht="12.75">
      <c r="A746" s="1" t="s">
        <v>241</v>
      </c>
      <c r="B746" s="45" t="s">
        <v>90</v>
      </c>
      <c r="C746" s="1" t="s">
        <v>150</v>
      </c>
      <c r="D746" s="1" t="s">
        <v>186</v>
      </c>
      <c r="E746" s="6">
        <v>14267.4252</v>
      </c>
    </row>
    <row r="747" spans="1:5" ht="12.75">
      <c r="A747" s="1" t="s">
        <v>241</v>
      </c>
      <c r="B747" s="45" t="s">
        <v>90</v>
      </c>
      <c r="C747" s="1" t="s">
        <v>150</v>
      </c>
      <c r="D747" s="1" t="s">
        <v>186</v>
      </c>
      <c r="E747" s="6">
        <v>26496.3503</v>
      </c>
    </row>
    <row r="748" spans="1:5" ht="12.75">
      <c r="A748" s="1" t="s">
        <v>241</v>
      </c>
      <c r="B748" s="45" t="s">
        <v>90</v>
      </c>
      <c r="C748" s="1" t="s">
        <v>150</v>
      </c>
      <c r="D748" s="1" t="s">
        <v>189</v>
      </c>
      <c r="E748" s="6">
        <v>1953.0000999999997</v>
      </c>
    </row>
    <row r="749" spans="1:5" ht="12.75">
      <c r="A749" s="1" t="s">
        <v>241</v>
      </c>
      <c r="B749" s="45" t="s">
        <v>90</v>
      </c>
      <c r="C749" s="1" t="s">
        <v>150</v>
      </c>
      <c r="D749" s="1" t="s">
        <v>189</v>
      </c>
      <c r="E749" s="6">
        <v>5469.8629</v>
      </c>
    </row>
    <row r="750" spans="1:5" ht="12.75">
      <c r="A750" s="1" t="s">
        <v>241</v>
      </c>
      <c r="B750" s="45" t="s">
        <v>90</v>
      </c>
      <c r="C750" s="1" t="s">
        <v>150</v>
      </c>
      <c r="D750" s="1" t="s">
        <v>202</v>
      </c>
      <c r="E750" s="6">
        <v>846.25</v>
      </c>
    </row>
    <row r="751" spans="1:5" ht="12.75">
      <c r="A751" s="1" t="s">
        <v>241</v>
      </c>
      <c r="B751" s="45" t="s">
        <v>90</v>
      </c>
      <c r="C751" s="1" t="s">
        <v>150</v>
      </c>
      <c r="D751" s="1" t="s">
        <v>2</v>
      </c>
      <c r="E751" s="6">
        <v>770.4433</v>
      </c>
    </row>
    <row r="752" spans="1:5" ht="12.75">
      <c r="A752" s="1" t="s">
        <v>241</v>
      </c>
      <c r="B752" s="45" t="s">
        <v>90</v>
      </c>
      <c r="C752" s="1" t="s">
        <v>150</v>
      </c>
      <c r="D752" s="1" t="s">
        <v>168</v>
      </c>
      <c r="E752" s="6">
        <v>8129.561</v>
      </c>
    </row>
    <row r="753" spans="1:5" ht="12.75">
      <c r="A753" s="1" t="s">
        <v>241</v>
      </c>
      <c r="B753" s="45" t="s">
        <v>90</v>
      </c>
      <c r="C753" s="1" t="s">
        <v>150</v>
      </c>
      <c r="D753" s="1" t="s">
        <v>168</v>
      </c>
      <c r="E753" s="6">
        <v>14950.980300000001</v>
      </c>
    </row>
    <row r="754" spans="1:5" ht="12.75">
      <c r="A754" s="1" t="s">
        <v>241</v>
      </c>
      <c r="B754" s="45" t="s">
        <v>90</v>
      </c>
      <c r="C754" s="1" t="s">
        <v>150</v>
      </c>
      <c r="D754" s="1" t="s">
        <v>1</v>
      </c>
      <c r="E754" s="6">
        <v>3515.4999</v>
      </c>
    </row>
    <row r="755" spans="1:5" ht="12.75">
      <c r="A755" s="1" t="s">
        <v>241</v>
      </c>
      <c r="B755" s="45" t="s">
        <v>90</v>
      </c>
      <c r="C755" s="1" t="s">
        <v>150</v>
      </c>
      <c r="D755" s="1" t="s">
        <v>1</v>
      </c>
      <c r="E755" s="6">
        <v>9845.7534</v>
      </c>
    </row>
    <row r="756" spans="1:5" ht="12.75">
      <c r="A756" s="1" t="s">
        <v>241</v>
      </c>
      <c r="B756" s="45" t="s">
        <v>90</v>
      </c>
      <c r="C756" s="1" t="s">
        <v>150</v>
      </c>
      <c r="D756" s="1" t="s">
        <v>3</v>
      </c>
      <c r="E756" s="6">
        <v>976.5</v>
      </c>
    </row>
    <row r="757" spans="1:5" ht="12.75">
      <c r="A757" s="1" t="s">
        <v>241</v>
      </c>
      <c r="B757" s="45" t="s">
        <v>90</v>
      </c>
      <c r="C757" s="1" t="s">
        <v>150</v>
      </c>
      <c r="D757" s="1" t="s">
        <v>3</v>
      </c>
      <c r="E757" s="6">
        <v>2734.9316999999996</v>
      </c>
    </row>
    <row r="758" spans="1:5" ht="12.75">
      <c r="A758" s="13" t="s">
        <v>22</v>
      </c>
      <c r="B758" s="46" t="s">
        <v>90</v>
      </c>
      <c r="C758" s="13"/>
      <c r="D758" s="14"/>
      <c r="E758" s="10">
        <v>394994.61159999995</v>
      </c>
    </row>
    <row r="759" spans="1:5" ht="12.75">
      <c r="A759" s="1" t="s">
        <v>4</v>
      </c>
      <c r="B759" s="45" t="s">
        <v>64</v>
      </c>
      <c r="C759" s="1" t="s">
        <v>154</v>
      </c>
      <c r="D759" s="1" t="s">
        <v>176</v>
      </c>
      <c r="E759" s="6">
        <v>1000</v>
      </c>
    </row>
    <row r="760" spans="1:5" ht="12.75">
      <c r="A760" s="1" t="s">
        <v>4</v>
      </c>
      <c r="B760" s="45" t="s">
        <v>64</v>
      </c>
      <c r="C760" s="1" t="s">
        <v>131</v>
      </c>
      <c r="D760" s="1" t="s">
        <v>215</v>
      </c>
      <c r="E760" s="6">
        <v>6000.0001</v>
      </c>
    </row>
    <row r="761" spans="1:5" ht="12.75">
      <c r="A761" s="1" t="s">
        <v>4</v>
      </c>
      <c r="B761" s="45" t="s">
        <v>64</v>
      </c>
      <c r="C761" s="1" t="s">
        <v>131</v>
      </c>
      <c r="D761" s="1" t="s">
        <v>0</v>
      </c>
      <c r="E761" s="6">
        <v>10000</v>
      </c>
    </row>
    <row r="762" spans="1:5" ht="12.75">
      <c r="A762" s="1" t="s">
        <v>4</v>
      </c>
      <c r="B762" s="45" t="s">
        <v>64</v>
      </c>
      <c r="C762" s="1" t="s">
        <v>142</v>
      </c>
      <c r="D762" s="1" t="s">
        <v>170</v>
      </c>
      <c r="E762" s="6">
        <v>24000.000099999997</v>
      </c>
    </row>
    <row r="763" spans="1:5" ht="12.75">
      <c r="A763" s="1" t="s">
        <v>4</v>
      </c>
      <c r="B763" s="45" t="s">
        <v>64</v>
      </c>
      <c r="C763" s="1" t="s">
        <v>142</v>
      </c>
      <c r="D763" s="1" t="s">
        <v>192</v>
      </c>
      <c r="E763" s="6">
        <v>29000.000099999997</v>
      </c>
    </row>
    <row r="764" spans="1:5" ht="12.75">
      <c r="A764" s="1" t="s">
        <v>4</v>
      </c>
      <c r="B764" s="45" t="s">
        <v>64</v>
      </c>
      <c r="C764" s="1" t="s">
        <v>142</v>
      </c>
      <c r="D764" s="1" t="s">
        <v>192</v>
      </c>
      <c r="E764" s="6">
        <v>28000.000200000002</v>
      </c>
    </row>
    <row r="765" spans="1:5" ht="12.75">
      <c r="A765" s="1" t="s">
        <v>4</v>
      </c>
      <c r="B765" s="45" t="s">
        <v>64</v>
      </c>
      <c r="C765" s="1" t="s">
        <v>142</v>
      </c>
      <c r="D765" s="1" t="s">
        <v>187</v>
      </c>
      <c r="E765" s="6">
        <v>5000</v>
      </c>
    </row>
    <row r="766" spans="1:5" ht="12.75">
      <c r="A766" s="1" t="s">
        <v>4</v>
      </c>
      <c r="B766" s="45" t="s">
        <v>64</v>
      </c>
      <c r="C766" s="1" t="s">
        <v>142</v>
      </c>
      <c r="D766" s="1" t="s">
        <v>171</v>
      </c>
      <c r="E766" s="6">
        <v>18000</v>
      </c>
    </row>
    <row r="767" spans="1:5" ht="12.75">
      <c r="A767" s="1" t="s">
        <v>4</v>
      </c>
      <c r="B767" s="45" t="s">
        <v>64</v>
      </c>
      <c r="C767" s="1" t="s">
        <v>142</v>
      </c>
      <c r="D767" s="1" t="s">
        <v>172</v>
      </c>
      <c r="E767" s="6">
        <v>60999.999800000005</v>
      </c>
    </row>
    <row r="768" spans="1:5" ht="12.75">
      <c r="A768" s="1" t="s">
        <v>4</v>
      </c>
      <c r="B768" s="45" t="s">
        <v>64</v>
      </c>
      <c r="C768" s="1" t="s">
        <v>164</v>
      </c>
      <c r="D768" s="1" t="s">
        <v>167</v>
      </c>
      <c r="E768" s="6">
        <v>2000.0001000000002</v>
      </c>
    </row>
    <row r="769" spans="1:5" ht="12.75">
      <c r="A769" s="1" t="s">
        <v>4</v>
      </c>
      <c r="B769" s="45" t="s">
        <v>64</v>
      </c>
      <c r="C769" s="1" t="s">
        <v>153</v>
      </c>
      <c r="D769" s="1" t="s">
        <v>165</v>
      </c>
      <c r="E769" s="6">
        <v>59999.999700000015</v>
      </c>
    </row>
    <row r="770" spans="1:5" ht="12.75">
      <c r="A770" s="1" t="s">
        <v>4</v>
      </c>
      <c r="B770" s="45" t="s">
        <v>64</v>
      </c>
      <c r="C770" s="1" t="s">
        <v>153</v>
      </c>
      <c r="D770" s="1" t="s">
        <v>163</v>
      </c>
      <c r="E770" s="6">
        <v>400.6567</v>
      </c>
    </row>
    <row r="771" spans="1:5" ht="12.75">
      <c r="A771" s="1" t="s">
        <v>4</v>
      </c>
      <c r="B771" s="45" t="s">
        <v>64</v>
      </c>
      <c r="C771" s="1" t="s">
        <v>153</v>
      </c>
      <c r="D771" s="1" t="s">
        <v>163</v>
      </c>
      <c r="E771" s="6">
        <v>1197.9575</v>
      </c>
    </row>
    <row r="772" spans="1:5" ht="12.75">
      <c r="A772" s="1" t="s">
        <v>4</v>
      </c>
      <c r="B772" s="45" t="s">
        <v>64</v>
      </c>
      <c r="C772" s="1" t="s">
        <v>153</v>
      </c>
      <c r="D772" s="1" t="s">
        <v>162</v>
      </c>
      <c r="E772" s="6">
        <v>1999.9997999999998</v>
      </c>
    </row>
    <row r="773" spans="1:5" ht="12.75">
      <c r="A773" s="1" t="s">
        <v>4</v>
      </c>
      <c r="B773" s="45" t="s">
        <v>64</v>
      </c>
      <c r="C773" s="1" t="s">
        <v>150</v>
      </c>
      <c r="D773" s="1" t="s">
        <v>186</v>
      </c>
      <c r="E773" s="6">
        <v>14999.999800000001</v>
      </c>
    </row>
    <row r="774" spans="1:5" ht="12.75">
      <c r="A774" s="1" t="s">
        <v>4</v>
      </c>
      <c r="B774" s="45" t="s">
        <v>64</v>
      </c>
      <c r="C774" s="1" t="s">
        <v>150</v>
      </c>
      <c r="D774" s="1" t="s">
        <v>186</v>
      </c>
      <c r="E774" s="6">
        <v>25000</v>
      </c>
    </row>
    <row r="775" spans="1:5" ht="12.75">
      <c r="A775" s="1" t="s">
        <v>4</v>
      </c>
      <c r="B775" s="45" t="s">
        <v>64</v>
      </c>
      <c r="C775" s="1" t="s">
        <v>150</v>
      </c>
      <c r="D775" s="1" t="s">
        <v>186</v>
      </c>
      <c r="E775" s="6">
        <v>2000.0001000000002</v>
      </c>
    </row>
    <row r="776" spans="1:5" ht="12.75">
      <c r="A776" s="13" t="s">
        <v>23</v>
      </c>
      <c r="B776" s="46" t="s">
        <v>64</v>
      </c>
      <c r="C776" s="13"/>
      <c r="D776" s="14"/>
      <c r="E776" s="10">
        <v>289598.61400000006</v>
      </c>
    </row>
    <row r="777" spans="1:5" ht="12.75">
      <c r="A777" s="1" t="s">
        <v>5</v>
      </c>
      <c r="B777" s="45" t="s">
        <v>95</v>
      </c>
      <c r="C777" s="1" t="s">
        <v>154</v>
      </c>
      <c r="D777" s="1" t="s">
        <v>176</v>
      </c>
      <c r="E777" s="6">
        <v>3829.9998</v>
      </c>
    </row>
    <row r="778" spans="1:5" ht="12.75">
      <c r="A778" s="1" t="s">
        <v>5</v>
      </c>
      <c r="B778" s="45" t="s">
        <v>95</v>
      </c>
      <c r="C778" s="1" t="s">
        <v>131</v>
      </c>
      <c r="D778" s="1" t="s">
        <v>205</v>
      </c>
      <c r="E778" s="6">
        <v>5750</v>
      </c>
    </row>
    <row r="779" spans="1:5" ht="12.75">
      <c r="A779" s="1" t="s">
        <v>5</v>
      </c>
      <c r="B779" s="45" t="s">
        <v>95</v>
      </c>
      <c r="C779" s="1" t="s">
        <v>131</v>
      </c>
      <c r="D779" s="1" t="s">
        <v>0</v>
      </c>
      <c r="E779" s="6">
        <v>7550.0003</v>
      </c>
    </row>
    <row r="780" spans="1:5" ht="12.75">
      <c r="A780" s="1" t="s">
        <v>5</v>
      </c>
      <c r="B780" s="45" t="s">
        <v>95</v>
      </c>
      <c r="C780" s="1" t="s">
        <v>131</v>
      </c>
      <c r="D780" s="1" t="s">
        <v>200</v>
      </c>
      <c r="E780" s="6">
        <v>65239.99970000001</v>
      </c>
    </row>
    <row r="781" spans="1:5" ht="12.75">
      <c r="A781" s="1" t="s">
        <v>5</v>
      </c>
      <c r="B781" s="45" t="s">
        <v>95</v>
      </c>
      <c r="C781" s="1" t="s">
        <v>131</v>
      </c>
      <c r="D781" s="1" t="s">
        <v>182</v>
      </c>
      <c r="E781" s="6">
        <v>536.0002000000001</v>
      </c>
    </row>
    <row r="782" spans="1:5" ht="12.75">
      <c r="A782" s="1" t="s">
        <v>5</v>
      </c>
      <c r="B782" s="45" t="s">
        <v>95</v>
      </c>
      <c r="C782" s="1" t="s">
        <v>142</v>
      </c>
      <c r="D782" s="1" t="s">
        <v>192</v>
      </c>
      <c r="E782" s="6">
        <v>6998</v>
      </c>
    </row>
    <row r="783" spans="1:5" ht="12.75">
      <c r="A783" s="1" t="s">
        <v>5</v>
      </c>
      <c r="B783" s="45" t="s">
        <v>95</v>
      </c>
      <c r="C783" s="1" t="s">
        <v>142</v>
      </c>
      <c r="D783" s="1" t="s">
        <v>192</v>
      </c>
      <c r="E783" s="6">
        <v>13754.999800000001</v>
      </c>
    </row>
    <row r="784" spans="1:5" ht="12.75">
      <c r="A784" s="1" t="s">
        <v>5</v>
      </c>
      <c r="B784" s="45" t="s">
        <v>95</v>
      </c>
      <c r="C784" s="1" t="s">
        <v>142</v>
      </c>
      <c r="D784" s="1" t="s">
        <v>171</v>
      </c>
      <c r="E784" s="6">
        <v>7649.999799999999</v>
      </c>
    </row>
    <row r="785" spans="1:5" ht="12.75">
      <c r="A785" s="1" t="s">
        <v>5</v>
      </c>
      <c r="B785" s="45" t="s">
        <v>95</v>
      </c>
      <c r="C785" s="1" t="s">
        <v>142</v>
      </c>
      <c r="D785" s="1" t="s">
        <v>172</v>
      </c>
      <c r="E785" s="6">
        <v>36275.000199999995</v>
      </c>
    </row>
    <row r="786" spans="1:5" ht="12.75">
      <c r="A786" s="1" t="s">
        <v>5</v>
      </c>
      <c r="B786" s="45" t="s">
        <v>95</v>
      </c>
      <c r="C786" s="1" t="s">
        <v>164</v>
      </c>
      <c r="D786" s="1" t="s">
        <v>166</v>
      </c>
      <c r="E786" s="6">
        <v>8399.9999</v>
      </c>
    </row>
    <row r="787" spans="1:5" ht="12.75">
      <c r="A787" s="1" t="s">
        <v>5</v>
      </c>
      <c r="B787" s="45" t="s">
        <v>95</v>
      </c>
      <c r="C787" s="1" t="s">
        <v>164</v>
      </c>
      <c r="D787" s="1" t="s">
        <v>198</v>
      </c>
      <c r="E787" s="6">
        <v>3519.9999000000003</v>
      </c>
    </row>
    <row r="788" spans="1:5" ht="12.75">
      <c r="A788" s="1" t="s">
        <v>5</v>
      </c>
      <c r="B788" s="45" t="s">
        <v>95</v>
      </c>
      <c r="C788" s="1" t="s">
        <v>153</v>
      </c>
      <c r="D788" s="1" t="s">
        <v>165</v>
      </c>
      <c r="E788" s="6">
        <v>17941.0053</v>
      </c>
    </row>
    <row r="789" spans="1:5" ht="12.75">
      <c r="A789" s="1" t="s">
        <v>5</v>
      </c>
      <c r="B789" s="45" t="s">
        <v>95</v>
      </c>
      <c r="C789" s="1" t="s">
        <v>153</v>
      </c>
      <c r="D789" s="1" t="s">
        <v>163</v>
      </c>
      <c r="E789" s="6">
        <v>4597.2845</v>
      </c>
    </row>
    <row r="790" spans="1:5" ht="12.75">
      <c r="A790" s="1" t="s">
        <v>5</v>
      </c>
      <c r="B790" s="45" t="s">
        <v>95</v>
      </c>
      <c r="C790" s="1" t="s">
        <v>153</v>
      </c>
      <c r="D790" s="1" t="s">
        <v>162</v>
      </c>
      <c r="E790" s="6">
        <v>1200.9996</v>
      </c>
    </row>
    <row r="791" spans="1:5" ht="12.75">
      <c r="A791" s="1" t="s">
        <v>5</v>
      </c>
      <c r="B791" s="45" t="s">
        <v>95</v>
      </c>
      <c r="C791" s="1" t="s">
        <v>150</v>
      </c>
      <c r="D791" s="1" t="s">
        <v>190</v>
      </c>
      <c r="E791" s="6">
        <v>1200</v>
      </c>
    </row>
    <row r="792" spans="1:5" ht="12.75">
      <c r="A792" s="1" t="s">
        <v>5</v>
      </c>
      <c r="B792" s="45" t="s">
        <v>95</v>
      </c>
      <c r="C792" s="1" t="s">
        <v>150</v>
      </c>
      <c r="D792" s="1" t="s">
        <v>186</v>
      </c>
      <c r="E792" s="6">
        <v>5110</v>
      </c>
    </row>
    <row r="793" spans="1:5" ht="12.75">
      <c r="A793" s="1" t="s">
        <v>5</v>
      </c>
      <c r="B793" s="45" t="s">
        <v>95</v>
      </c>
      <c r="C793" s="1" t="s">
        <v>150</v>
      </c>
      <c r="D793" s="1" t="s">
        <v>202</v>
      </c>
      <c r="E793" s="6">
        <v>2559.7401999999997</v>
      </c>
    </row>
    <row r="794" spans="1:5" ht="12.75">
      <c r="A794" s="13" t="s">
        <v>24</v>
      </c>
      <c r="B794" s="46" t="s">
        <v>95</v>
      </c>
      <c r="C794" s="13"/>
      <c r="D794" s="14"/>
      <c r="E794" s="10">
        <v>192113.02920000005</v>
      </c>
    </row>
    <row r="795" spans="1:5" ht="12.75">
      <c r="A795" s="1" t="s">
        <v>37</v>
      </c>
      <c r="B795" s="45" t="s">
        <v>98</v>
      </c>
      <c r="C795" s="1" t="s">
        <v>154</v>
      </c>
      <c r="D795" s="1" t="s">
        <v>176</v>
      </c>
      <c r="E795" s="6">
        <v>5742</v>
      </c>
    </row>
    <row r="796" spans="1:5" ht="12.75">
      <c r="A796" s="1" t="s">
        <v>37</v>
      </c>
      <c r="B796" s="45" t="s">
        <v>98</v>
      </c>
      <c r="C796" s="1" t="s">
        <v>154</v>
      </c>
      <c r="D796" s="1" t="s">
        <v>176</v>
      </c>
      <c r="E796" s="6">
        <v>2200</v>
      </c>
    </row>
    <row r="797" spans="1:5" ht="12.75">
      <c r="A797" s="1" t="s">
        <v>37</v>
      </c>
      <c r="B797" s="45" t="s">
        <v>98</v>
      </c>
      <c r="C797" s="1" t="s">
        <v>154</v>
      </c>
      <c r="D797" s="1" t="s">
        <v>176</v>
      </c>
      <c r="E797" s="6">
        <v>1246</v>
      </c>
    </row>
    <row r="798" spans="1:6" ht="12.75">
      <c r="A798" s="1" t="s">
        <v>37</v>
      </c>
      <c r="B798" s="45" t="s">
        <v>98</v>
      </c>
      <c r="C798" s="1" t="s">
        <v>131</v>
      </c>
      <c r="D798" s="1" t="s">
        <v>0</v>
      </c>
      <c r="E798" s="6">
        <v>50246</v>
      </c>
      <c r="F798" s="7"/>
    </row>
    <row r="799" spans="1:5" ht="12.75">
      <c r="A799" s="1" t="s">
        <v>37</v>
      </c>
      <c r="B799" s="45" t="s">
        <v>98</v>
      </c>
      <c r="C799" s="1" t="s">
        <v>142</v>
      </c>
      <c r="D799" s="1" t="s">
        <v>181</v>
      </c>
      <c r="E799" s="6">
        <v>1571.4448</v>
      </c>
    </row>
    <row r="800" spans="1:5" ht="12.75">
      <c r="A800" s="1" t="s">
        <v>37</v>
      </c>
      <c r="B800" s="45" t="s">
        <v>98</v>
      </c>
      <c r="C800" s="1" t="s">
        <v>142</v>
      </c>
      <c r="D800" s="1" t="s">
        <v>170</v>
      </c>
      <c r="E800" s="6">
        <v>29561.572600000003</v>
      </c>
    </row>
    <row r="801" spans="1:5" ht="12.75">
      <c r="A801" s="1" t="s">
        <v>37</v>
      </c>
      <c r="B801" s="45" t="s">
        <v>98</v>
      </c>
      <c r="C801" s="1" t="s">
        <v>142</v>
      </c>
      <c r="D801" s="1" t="s">
        <v>187</v>
      </c>
      <c r="E801" s="6">
        <v>13613.453</v>
      </c>
    </row>
    <row r="802" spans="1:5" ht="12.75">
      <c r="A802" s="1" t="s">
        <v>37</v>
      </c>
      <c r="B802" s="45" t="s">
        <v>98</v>
      </c>
      <c r="C802" s="1" t="s">
        <v>142</v>
      </c>
      <c r="D802" s="1" t="s">
        <v>171</v>
      </c>
      <c r="E802" s="6">
        <v>13011.352499999999</v>
      </c>
    </row>
    <row r="803" spans="1:5" ht="12.75">
      <c r="A803" s="1" t="s">
        <v>37</v>
      </c>
      <c r="B803" s="45" t="s">
        <v>98</v>
      </c>
      <c r="C803" s="1" t="s">
        <v>164</v>
      </c>
      <c r="D803" s="1" t="s">
        <v>166</v>
      </c>
      <c r="E803" s="6">
        <v>286.066</v>
      </c>
    </row>
    <row r="804" spans="1:5" ht="12.75">
      <c r="A804" s="1" t="s">
        <v>37</v>
      </c>
      <c r="B804" s="45" t="s">
        <v>98</v>
      </c>
      <c r="C804" s="1" t="s">
        <v>164</v>
      </c>
      <c r="D804" s="1" t="s">
        <v>167</v>
      </c>
      <c r="E804" s="6">
        <v>9130.235700000001</v>
      </c>
    </row>
    <row r="805" spans="1:5" ht="12.75">
      <c r="A805" s="1" t="s">
        <v>37</v>
      </c>
      <c r="B805" s="45" t="s">
        <v>98</v>
      </c>
      <c r="C805" s="1" t="s">
        <v>153</v>
      </c>
      <c r="D805" s="1" t="s">
        <v>165</v>
      </c>
      <c r="E805" s="6">
        <v>3068.9421999999995</v>
      </c>
    </row>
    <row r="806" spans="1:5" ht="12.75">
      <c r="A806" s="1" t="s">
        <v>37</v>
      </c>
      <c r="B806" s="45" t="s">
        <v>98</v>
      </c>
      <c r="C806" s="1" t="s">
        <v>153</v>
      </c>
      <c r="D806" s="1" t="s">
        <v>163</v>
      </c>
      <c r="E806" s="6">
        <v>2395</v>
      </c>
    </row>
    <row r="807" spans="1:5" ht="12.75">
      <c r="A807" s="1" t="s">
        <v>37</v>
      </c>
      <c r="B807" s="45" t="s">
        <v>98</v>
      </c>
      <c r="C807" s="1" t="s">
        <v>153</v>
      </c>
      <c r="D807" s="1" t="s">
        <v>163</v>
      </c>
      <c r="E807" s="6">
        <v>653.9781</v>
      </c>
    </row>
    <row r="808" spans="1:5" ht="12.75">
      <c r="A808" s="1" t="s">
        <v>37</v>
      </c>
      <c r="B808" s="45" t="s">
        <v>98</v>
      </c>
      <c r="C808" s="1" t="s">
        <v>153</v>
      </c>
      <c r="D808" s="1" t="s">
        <v>162</v>
      </c>
      <c r="E808" s="6">
        <v>1572.1926999999998</v>
      </c>
    </row>
    <row r="809" spans="1:5" ht="12.75">
      <c r="A809" s="1" t="s">
        <v>37</v>
      </c>
      <c r="B809" s="45" t="s">
        <v>98</v>
      </c>
      <c r="C809" s="1" t="s">
        <v>150</v>
      </c>
      <c r="D809" s="1" t="s">
        <v>186</v>
      </c>
      <c r="E809" s="6">
        <v>23989.0267</v>
      </c>
    </row>
    <row r="810" spans="1:5" ht="12.75">
      <c r="A810" s="13" t="s">
        <v>25</v>
      </c>
      <c r="B810" s="46" t="s">
        <v>98</v>
      </c>
      <c r="C810" s="13"/>
      <c r="D810" s="14"/>
      <c r="E810" s="10">
        <v>158287.26429999998</v>
      </c>
    </row>
    <row r="811" spans="1:5" ht="12.75">
      <c r="A811" s="1" t="s">
        <v>38</v>
      </c>
      <c r="B811" s="45" t="s">
        <v>101</v>
      </c>
      <c r="C811" s="1" t="s">
        <v>154</v>
      </c>
      <c r="D811" s="1" t="s">
        <v>176</v>
      </c>
      <c r="E811" s="6">
        <v>3620.0547999999994</v>
      </c>
    </row>
    <row r="812" spans="1:5" ht="12.75">
      <c r="A812" s="1" t="s">
        <v>38</v>
      </c>
      <c r="B812" s="45" t="s">
        <v>101</v>
      </c>
      <c r="C812" s="1" t="s">
        <v>131</v>
      </c>
      <c r="D812" s="1" t="s">
        <v>205</v>
      </c>
      <c r="E812" s="6">
        <v>5427.5364</v>
      </c>
    </row>
    <row r="813" spans="1:5" ht="12.75">
      <c r="A813" s="1" t="s">
        <v>38</v>
      </c>
      <c r="B813" s="45" t="s">
        <v>101</v>
      </c>
      <c r="C813" s="1" t="s">
        <v>131</v>
      </c>
      <c r="D813" s="1" t="s">
        <v>182</v>
      </c>
      <c r="E813" s="6">
        <v>3000</v>
      </c>
    </row>
    <row r="814" spans="1:5" ht="12.75">
      <c r="A814" s="1" t="s">
        <v>38</v>
      </c>
      <c r="B814" s="45" t="s">
        <v>101</v>
      </c>
      <c r="C814" s="1" t="s">
        <v>131</v>
      </c>
      <c r="D814" s="1" t="s">
        <v>182</v>
      </c>
      <c r="E814" s="6">
        <v>3739.7258000000006</v>
      </c>
    </row>
    <row r="815" spans="1:5" ht="12.75">
      <c r="A815" s="1" t="s">
        <v>38</v>
      </c>
      <c r="B815" s="45" t="s">
        <v>101</v>
      </c>
      <c r="C815" s="1" t="s">
        <v>142</v>
      </c>
      <c r="D815" s="1" t="s">
        <v>181</v>
      </c>
      <c r="E815" s="6">
        <v>7479.4522</v>
      </c>
    </row>
    <row r="816" spans="1:5" ht="12.75">
      <c r="A816" s="1" t="s">
        <v>38</v>
      </c>
      <c r="B816" s="45" t="s">
        <v>101</v>
      </c>
      <c r="C816" s="1" t="s">
        <v>142</v>
      </c>
      <c r="D816" s="1" t="s">
        <v>170</v>
      </c>
      <c r="E816" s="6">
        <v>900</v>
      </c>
    </row>
    <row r="817" spans="1:5" ht="12.75">
      <c r="A817" s="1" t="s">
        <v>38</v>
      </c>
      <c r="B817" s="45" t="s">
        <v>101</v>
      </c>
      <c r="C817" s="1" t="s">
        <v>142</v>
      </c>
      <c r="D817" s="1" t="s">
        <v>170</v>
      </c>
      <c r="E817" s="6">
        <v>3299.9997999999996</v>
      </c>
    </row>
    <row r="818" spans="1:5" ht="12.75">
      <c r="A818" s="1" t="s">
        <v>38</v>
      </c>
      <c r="B818" s="45" t="s">
        <v>101</v>
      </c>
      <c r="C818" s="1" t="s">
        <v>142</v>
      </c>
      <c r="D818" s="1" t="s">
        <v>192</v>
      </c>
      <c r="E818" s="6">
        <v>999.9997999999999</v>
      </c>
    </row>
    <row r="819" spans="1:5" ht="12.75">
      <c r="A819" s="1" t="s">
        <v>38</v>
      </c>
      <c r="B819" s="45" t="s">
        <v>101</v>
      </c>
      <c r="C819" s="1" t="s">
        <v>142</v>
      </c>
      <c r="D819" s="1" t="s">
        <v>192</v>
      </c>
      <c r="E819" s="6">
        <v>10000.000100000001</v>
      </c>
    </row>
    <row r="820" spans="1:5" ht="12.75">
      <c r="A820" s="1" t="s">
        <v>38</v>
      </c>
      <c r="B820" s="45" t="s">
        <v>101</v>
      </c>
      <c r="C820" s="1" t="s">
        <v>142</v>
      </c>
      <c r="D820" s="1" t="s">
        <v>172</v>
      </c>
      <c r="E820" s="6">
        <v>1500.0001000000002</v>
      </c>
    </row>
    <row r="821" spans="1:5" ht="12.75">
      <c r="A821" s="1" t="s">
        <v>38</v>
      </c>
      <c r="B821" s="45" t="s">
        <v>101</v>
      </c>
      <c r="C821" s="1" t="s">
        <v>142</v>
      </c>
      <c r="D821" s="1" t="s">
        <v>172</v>
      </c>
      <c r="E821" s="6">
        <v>7493.8775000000005</v>
      </c>
    </row>
    <row r="822" spans="1:5" ht="12.75">
      <c r="A822" s="1" t="s">
        <v>38</v>
      </c>
      <c r="B822" s="45" t="s">
        <v>101</v>
      </c>
      <c r="C822" s="1" t="s">
        <v>142</v>
      </c>
      <c r="D822" s="1" t="s">
        <v>172</v>
      </c>
      <c r="E822" s="6">
        <v>2497.959</v>
      </c>
    </row>
    <row r="823" spans="1:5" ht="12.75">
      <c r="A823" s="1" t="s">
        <v>38</v>
      </c>
      <c r="B823" s="45" t="s">
        <v>101</v>
      </c>
      <c r="C823" s="1" t="s">
        <v>151</v>
      </c>
      <c r="D823" s="1" t="s">
        <v>193</v>
      </c>
      <c r="E823" s="6">
        <v>747.9452000000001</v>
      </c>
    </row>
    <row r="824" spans="1:5" ht="12.75">
      <c r="A824" s="1" t="s">
        <v>38</v>
      </c>
      <c r="B824" s="45" t="s">
        <v>101</v>
      </c>
      <c r="C824" s="1" t="s">
        <v>164</v>
      </c>
      <c r="D824" s="1" t="s">
        <v>166</v>
      </c>
      <c r="E824" s="6">
        <v>999.9999</v>
      </c>
    </row>
    <row r="825" spans="1:5" ht="12.75">
      <c r="A825" s="1" t="s">
        <v>38</v>
      </c>
      <c r="B825" s="45" t="s">
        <v>101</v>
      </c>
      <c r="C825" s="1" t="s">
        <v>164</v>
      </c>
      <c r="D825" s="1" t="s">
        <v>166</v>
      </c>
      <c r="E825" s="6">
        <v>2991.7806000000005</v>
      </c>
    </row>
    <row r="826" spans="1:5" ht="12.75">
      <c r="A826" s="1" t="s">
        <v>38</v>
      </c>
      <c r="B826" s="45" t="s">
        <v>101</v>
      </c>
      <c r="C826" s="1" t="s">
        <v>164</v>
      </c>
      <c r="D826" s="1" t="s">
        <v>167</v>
      </c>
      <c r="E826" s="6">
        <v>1495.8905</v>
      </c>
    </row>
    <row r="827" spans="1:5" ht="12.75">
      <c r="A827" s="1" t="s">
        <v>38</v>
      </c>
      <c r="B827" s="45" t="s">
        <v>101</v>
      </c>
      <c r="C827" s="1" t="s">
        <v>153</v>
      </c>
      <c r="D827" s="1" t="s">
        <v>165</v>
      </c>
      <c r="E827" s="6">
        <v>16454.7948</v>
      </c>
    </row>
    <row r="828" spans="1:5" ht="12.75">
      <c r="A828" s="1" t="s">
        <v>38</v>
      </c>
      <c r="B828" s="45" t="s">
        <v>101</v>
      </c>
      <c r="C828" s="1" t="s">
        <v>153</v>
      </c>
      <c r="D828" s="1" t="s">
        <v>163</v>
      </c>
      <c r="E828" s="6">
        <v>373.9729</v>
      </c>
    </row>
    <row r="829" spans="1:5" ht="12.75">
      <c r="A829" s="1" t="s">
        <v>38</v>
      </c>
      <c r="B829" s="45" t="s">
        <v>101</v>
      </c>
      <c r="C829" s="1" t="s">
        <v>153</v>
      </c>
      <c r="D829" s="1" t="s">
        <v>162</v>
      </c>
      <c r="E829" s="6">
        <v>332.7273</v>
      </c>
    </row>
    <row r="830" spans="1:5" ht="12.75">
      <c r="A830" s="1" t="s">
        <v>38</v>
      </c>
      <c r="B830" s="45" t="s">
        <v>101</v>
      </c>
      <c r="C830" s="1" t="s">
        <v>150</v>
      </c>
      <c r="D830" s="1" t="s">
        <v>186</v>
      </c>
      <c r="E830" s="6">
        <v>1000</v>
      </c>
    </row>
    <row r="831" spans="1:5" ht="12.75">
      <c r="A831" s="13" t="s">
        <v>26</v>
      </c>
      <c r="B831" s="46" t="s">
        <v>101</v>
      </c>
      <c r="C831" s="13"/>
      <c r="D831" s="14"/>
      <c r="E831" s="10">
        <v>74355.7167</v>
      </c>
    </row>
    <row r="832" spans="1:5" ht="12.75">
      <c r="A832" s="1" t="s">
        <v>39</v>
      </c>
      <c r="B832" s="45" t="s">
        <v>104</v>
      </c>
      <c r="C832" s="1" t="s">
        <v>131</v>
      </c>
      <c r="D832" s="1" t="s">
        <v>196</v>
      </c>
      <c r="E832" s="6">
        <v>24755.030600000002</v>
      </c>
    </row>
    <row r="833" spans="1:5" ht="12.75">
      <c r="A833" s="1" t="s">
        <v>39</v>
      </c>
      <c r="B833" s="45" t="s">
        <v>104</v>
      </c>
      <c r="C833" s="1" t="s">
        <v>131</v>
      </c>
      <c r="D833" s="1" t="s">
        <v>0</v>
      </c>
      <c r="E833" s="6">
        <v>5252.034900000001</v>
      </c>
    </row>
    <row r="834" spans="1:5" ht="12.75">
      <c r="A834" s="1" t="s">
        <v>39</v>
      </c>
      <c r="B834" s="45" t="s">
        <v>104</v>
      </c>
      <c r="C834" s="1" t="s">
        <v>131</v>
      </c>
      <c r="D834" s="1" t="s">
        <v>200</v>
      </c>
      <c r="E834" s="6">
        <v>60964.00020000001</v>
      </c>
    </row>
    <row r="835" spans="1:5" ht="12.75">
      <c r="A835" s="1" t="s">
        <v>39</v>
      </c>
      <c r="B835" s="45" t="s">
        <v>104</v>
      </c>
      <c r="C835" s="1" t="s">
        <v>131</v>
      </c>
      <c r="D835" s="1" t="s">
        <v>182</v>
      </c>
      <c r="E835" s="6">
        <v>6898.0002</v>
      </c>
    </row>
    <row r="836" spans="1:5" ht="12.75">
      <c r="A836" s="1" t="s">
        <v>39</v>
      </c>
      <c r="B836" s="45" t="s">
        <v>104</v>
      </c>
      <c r="C836" s="1" t="s">
        <v>142</v>
      </c>
      <c r="D836" s="1" t="s">
        <v>170</v>
      </c>
      <c r="E836" s="6">
        <v>9411.9999</v>
      </c>
    </row>
    <row r="837" spans="1:5" ht="12.75">
      <c r="A837" s="1" t="s">
        <v>39</v>
      </c>
      <c r="B837" s="45" t="s">
        <v>104</v>
      </c>
      <c r="C837" s="1" t="s">
        <v>142</v>
      </c>
      <c r="D837" s="1" t="s">
        <v>187</v>
      </c>
      <c r="E837" s="6">
        <v>999.9999</v>
      </c>
    </row>
    <row r="838" spans="1:5" ht="12.75">
      <c r="A838" s="1" t="s">
        <v>39</v>
      </c>
      <c r="B838" s="45" t="s">
        <v>104</v>
      </c>
      <c r="C838" s="1" t="s">
        <v>142</v>
      </c>
      <c r="D838" s="1" t="s">
        <v>172</v>
      </c>
      <c r="E838" s="6">
        <v>2995.9998</v>
      </c>
    </row>
    <row r="839" spans="1:5" ht="12.75">
      <c r="A839" s="1" t="s">
        <v>39</v>
      </c>
      <c r="B839" s="45" t="s">
        <v>104</v>
      </c>
      <c r="C839" s="1" t="s">
        <v>153</v>
      </c>
      <c r="D839" s="1" t="s">
        <v>165</v>
      </c>
      <c r="E839" s="6">
        <v>6496.1534999999985</v>
      </c>
    </row>
    <row r="840" spans="1:5" ht="12.75">
      <c r="A840" s="1" t="s">
        <v>39</v>
      </c>
      <c r="B840" s="45" t="s">
        <v>104</v>
      </c>
      <c r="C840" s="1" t="s">
        <v>153</v>
      </c>
      <c r="D840" s="1" t="s">
        <v>165</v>
      </c>
      <c r="E840" s="6">
        <v>9687.9999</v>
      </c>
    </row>
    <row r="841" spans="1:5" ht="12.75">
      <c r="A841" s="13" t="s">
        <v>27</v>
      </c>
      <c r="B841" s="46" t="s">
        <v>104</v>
      </c>
      <c r="C841" s="13"/>
      <c r="D841" s="14"/>
      <c r="E841" s="10">
        <v>127461.2189</v>
      </c>
    </row>
    <row r="842" spans="1:5" ht="12.75">
      <c r="A842" s="1" t="s">
        <v>40</v>
      </c>
      <c r="B842" s="45" t="s">
        <v>67</v>
      </c>
      <c r="C842" s="1" t="s">
        <v>154</v>
      </c>
      <c r="D842" s="1" t="s">
        <v>176</v>
      </c>
      <c r="E842" s="6">
        <v>260.00030000000004</v>
      </c>
    </row>
    <row r="843" spans="1:5" ht="12.75">
      <c r="A843" s="1" t="s">
        <v>40</v>
      </c>
      <c r="B843" s="45" t="s">
        <v>67</v>
      </c>
      <c r="C843" s="1" t="s">
        <v>131</v>
      </c>
      <c r="D843" s="1" t="s">
        <v>182</v>
      </c>
      <c r="E843" s="6">
        <v>3214.9999000000003</v>
      </c>
    </row>
    <row r="844" spans="1:5" ht="12.75">
      <c r="A844" s="1" t="s">
        <v>40</v>
      </c>
      <c r="B844" s="45" t="s">
        <v>67</v>
      </c>
      <c r="C844" s="1" t="s">
        <v>142</v>
      </c>
      <c r="D844" s="1" t="s">
        <v>170</v>
      </c>
      <c r="E844" s="6">
        <v>1057.9998</v>
      </c>
    </row>
    <row r="845" spans="1:5" ht="12.75">
      <c r="A845" s="1" t="s">
        <v>40</v>
      </c>
      <c r="B845" s="45" t="s">
        <v>67</v>
      </c>
      <c r="C845" s="1" t="s">
        <v>142</v>
      </c>
      <c r="D845" s="1" t="s">
        <v>192</v>
      </c>
      <c r="E845" s="6">
        <v>2109.9998000000005</v>
      </c>
    </row>
    <row r="846" spans="1:5" ht="12.75">
      <c r="A846" s="1" t="s">
        <v>40</v>
      </c>
      <c r="B846" s="45" t="s">
        <v>67</v>
      </c>
      <c r="C846" s="1" t="s">
        <v>142</v>
      </c>
      <c r="D846" s="1" t="s">
        <v>172</v>
      </c>
      <c r="E846" s="6">
        <v>6889.9998000000005</v>
      </c>
    </row>
    <row r="847" spans="1:5" ht="12.75">
      <c r="A847" s="1" t="s">
        <v>40</v>
      </c>
      <c r="B847" s="45" t="s">
        <v>67</v>
      </c>
      <c r="C847" s="1" t="s">
        <v>164</v>
      </c>
      <c r="D847" s="1" t="s">
        <v>167</v>
      </c>
      <c r="E847" s="6">
        <v>1157</v>
      </c>
    </row>
    <row r="848" spans="1:5" ht="12.75">
      <c r="A848" s="1" t="s">
        <v>40</v>
      </c>
      <c r="B848" s="45" t="s">
        <v>67</v>
      </c>
      <c r="C848" s="1" t="s">
        <v>164</v>
      </c>
      <c r="D848" s="1" t="s">
        <v>198</v>
      </c>
      <c r="E848" s="6">
        <v>4453.0001999999995</v>
      </c>
    </row>
    <row r="849" spans="1:5" ht="12.75">
      <c r="A849" s="1" t="s">
        <v>40</v>
      </c>
      <c r="B849" s="45" t="s">
        <v>67</v>
      </c>
      <c r="C849" s="1" t="s">
        <v>153</v>
      </c>
      <c r="D849" s="1" t="s">
        <v>165</v>
      </c>
      <c r="E849" s="6">
        <v>1300</v>
      </c>
    </row>
    <row r="850" spans="1:5" ht="12.75">
      <c r="A850" s="1" t="s">
        <v>40</v>
      </c>
      <c r="B850" s="45" t="s">
        <v>67</v>
      </c>
      <c r="C850" s="1" t="s">
        <v>153</v>
      </c>
      <c r="D850" s="1" t="s">
        <v>163</v>
      </c>
      <c r="E850" s="6">
        <v>2015</v>
      </c>
    </row>
    <row r="851" spans="1:5" ht="12.75">
      <c r="A851" s="1" t="s">
        <v>40</v>
      </c>
      <c r="B851" s="45" t="s">
        <v>67</v>
      </c>
      <c r="C851" s="1" t="s">
        <v>153</v>
      </c>
      <c r="D851" s="1" t="s">
        <v>162</v>
      </c>
      <c r="E851" s="6">
        <v>779.9999</v>
      </c>
    </row>
    <row r="852" spans="1:5" ht="12.75">
      <c r="A852" s="1" t="s">
        <v>40</v>
      </c>
      <c r="B852" s="45" t="s">
        <v>67</v>
      </c>
      <c r="C852" s="1" t="s">
        <v>150</v>
      </c>
      <c r="D852" s="1" t="s">
        <v>190</v>
      </c>
      <c r="E852" s="6">
        <v>6339.999899999999</v>
      </c>
    </row>
    <row r="853" spans="1:5" ht="12.75">
      <c r="A853" s="1" t="s">
        <v>40</v>
      </c>
      <c r="B853" s="45" t="s">
        <v>67</v>
      </c>
      <c r="C853" s="1" t="s">
        <v>150</v>
      </c>
      <c r="D853" s="1" t="s">
        <v>186</v>
      </c>
      <c r="E853" s="6">
        <v>17900.9998</v>
      </c>
    </row>
    <row r="854" spans="1:5" ht="12.75">
      <c r="A854" s="1" t="s">
        <v>40</v>
      </c>
      <c r="B854" s="45" t="s">
        <v>67</v>
      </c>
      <c r="C854" s="1" t="s">
        <v>150</v>
      </c>
      <c r="D854" s="1" t="s">
        <v>211</v>
      </c>
      <c r="E854" s="6">
        <v>520.0001</v>
      </c>
    </row>
    <row r="855" spans="1:5" ht="12.75">
      <c r="A855" s="13" t="s">
        <v>28</v>
      </c>
      <c r="B855" s="46" t="s">
        <v>67</v>
      </c>
      <c r="C855" s="13"/>
      <c r="D855" s="14"/>
      <c r="E855" s="10">
        <v>47998.9995</v>
      </c>
    </row>
    <row r="856" spans="1:5" ht="12.75">
      <c r="A856" s="1" t="s">
        <v>41</v>
      </c>
      <c r="B856" s="45" t="s">
        <v>58</v>
      </c>
      <c r="C856" s="1" t="s">
        <v>154</v>
      </c>
      <c r="D856" s="1" t="s">
        <v>176</v>
      </c>
      <c r="E856" s="6">
        <v>14999.9999</v>
      </c>
    </row>
    <row r="857" spans="1:5" ht="12.75">
      <c r="A857" s="1" t="s">
        <v>41</v>
      </c>
      <c r="B857" s="45" t="s">
        <v>58</v>
      </c>
      <c r="C857" s="1" t="s">
        <v>131</v>
      </c>
      <c r="D857" s="1" t="s">
        <v>233</v>
      </c>
      <c r="E857" s="6">
        <v>30000.000099999997</v>
      </c>
    </row>
    <row r="858" spans="1:5" ht="12.75">
      <c r="A858" s="1" t="s">
        <v>41</v>
      </c>
      <c r="B858" s="45" t="s">
        <v>58</v>
      </c>
      <c r="C858" s="1" t="s">
        <v>131</v>
      </c>
      <c r="D858" s="1" t="s">
        <v>200</v>
      </c>
      <c r="E858" s="6">
        <v>33409.09099999999</v>
      </c>
    </row>
    <row r="859" spans="1:5" ht="12.75">
      <c r="A859" s="1" t="s">
        <v>41</v>
      </c>
      <c r="B859" s="45" t="s">
        <v>58</v>
      </c>
      <c r="C859" s="1" t="s">
        <v>142</v>
      </c>
      <c r="D859" s="1" t="s">
        <v>181</v>
      </c>
      <c r="E859" s="6">
        <v>14958.903900000001</v>
      </c>
    </row>
    <row r="860" spans="1:5" ht="12.75">
      <c r="A860" s="1" t="s">
        <v>41</v>
      </c>
      <c r="B860" s="45" t="s">
        <v>58</v>
      </c>
      <c r="C860" s="1" t="s">
        <v>142</v>
      </c>
      <c r="D860" s="1" t="s">
        <v>170</v>
      </c>
      <c r="E860" s="6">
        <v>19087.7195</v>
      </c>
    </row>
    <row r="861" spans="1:5" ht="12.75">
      <c r="A861" s="1" t="s">
        <v>41</v>
      </c>
      <c r="B861" s="45" t="s">
        <v>58</v>
      </c>
      <c r="C861" s="1" t="s">
        <v>142</v>
      </c>
      <c r="D861" s="1" t="s">
        <v>192</v>
      </c>
      <c r="E861" s="6">
        <v>12912.371</v>
      </c>
    </row>
    <row r="862" spans="1:5" ht="12.75">
      <c r="A862" s="1" t="s">
        <v>41</v>
      </c>
      <c r="B862" s="45" t="s">
        <v>58</v>
      </c>
      <c r="C862" s="1" t="s">
        <v>142</v>
      </c>
      <c r="D862" s="1" t="s">
        <v>187</v>
      </c>
      <c r="E862" s="6">
        <v>48616.43829999999</v>
      </c>
    </row>
    <row r="863" spans="1:5" ht="12.75">
      <c r="A863" s="1" t="s">
        <v>41</v>
      </c>
      <c r="B863" s="45" t="s">
        <v>58</v>
      </c>
      <c r="C863" s="1" t="s">
        <v>142</v>
      </c>
      <c r="D863" s="1" t="s">
        <v>171</v>
      </c>
      <c r="E863" s="6">
        <v>3739.7258000000006</v>
      </c>
    </row>
    <row r="864" spans="1:5" ht="12.75">
      <c r="A864" s="1" t="s">
        <v>41</v>
      </c>
      <c r="B864" s="45" t="s">
        <v>58</v>
      </c>
      <c r="C864" s="1" t="s">
        <v>153</v>
      </c>
      <c r="D864" s="1" t="s">
        <v>165</v>
      </c>
      <c r="E864" s="6">
        <v>29917.8083</v>
      </c>
    </row>
    <row r="865" spans="1:5" ht="12.75">
      <c r="A865" s="1" t="s">
        <v>41</v>
      </c>
      <c r="B865" s="45" t="s">
        <v>58</v>
      </c>
      <c r="C865" s="1" t="s">
        <v>153</v>
      </c>
      <c r="D865" s="1" t="s">
        <v>162</v>
      </c>
      <c r="E865" s="6">
        <v>332.7273</v>
      </c>
    </row>
    <row r="866" spans="1:5" ht="12.75">
      <c r="A866" s="1" t="s">
        <v>41</v>
      </c>
      <c r="B866" s="45" t="s">
        <v>58</v>
      </c>
      <c r="C866" s="1" t="s">
        <v>150</v>
      </c>
      <c r="D866" s="1" t="s">
        <v>186</v>
      </c>
      <c r="E866" s="6">
        <v>11219.178</v>
      </c>
    </row>
    <row r="867" spans="1:5" ht="12.75">
      <c r="A867" s="1" t="s">
        <v>41</v>
      </c>
      <c r="B867" s="45" t="s">
        <v>58</v>
      </c>
      <c r="C867" s="1" t="s">
        <v>150</v>
      </c>
      <c r="D867" s="1" t="s">
        <v>168</v>
      </c>
      <c r="E867" s="6">
        <v>1200</v>
      </c>
    </row>
    <row r="868" spans="1:5" ht="12.75">
      <c r="A868" s="13" t="s">
        <v>29</v>
      </c>
      <c r="B868" s="46" t="s">
        <v>58</v>
      </c>
      <c r="C868" s="13"/>
      <c r="D868" s="14"/>
      <c r="E868" s="10">
        <v>220393.9631</v>
      </c>
    </row>
    <row r="869" spans="1:5" ht="12.75">
      <c r="A869" s="1" t="s">
        <v>42</v>
      </c>
      <c r="B869" s="45" t="s">
        <v>101</v>
      </c>
      <c r="C869" s="1" t="s">
        <v>154</v>
      </c>
      <c r="D869" s="1" t="s">
        <v>176</v>
      </c>
      <c r="E869" s="6">
        <v>5000</v>
      </c>
    </row>
    <row r="870" spans="1:5" ht="12.75">
      <c r="A870" s="1" t="s">
        <v>42</v>
      </c>
      <c r="B870" s="45" t="s">
        <v>101</v>
      </c>
      <c r="C870" s="1" t="s">
        <v>131</v>
      </c>
      <c r="D870" s="1" t="s">
        <v>196</v>
      </c>
      <c r="E870" s="6">
        <v>9479.166799999999</v>
      </c>
    </row>
    <row r="871" spans="1:5" ht="12.75">
      <c r="A871" s="1" t="s">
        <v>42</v>
      </c>
      <c r="B871" s="45" t="s">
        <v>101</v>
      </c>
      <c r="C871" s="1" t="s">
        <v>131</v>
      </c>
      <c r="D871" s="1" t="s">
        <v>200</v>
      </c>
      <c r="E871" s="6">
        <v>999.9998</v>
      </c>
    </row>
    <row r="872" spans="1:5" ht="12.75">
      <c r="A872" s="1" t="s">
        <v>42</v>
      </c>
      <c r="B872" s="45" t="s">
        <v>101</v>
      </c>
      <c r="C872" s="1" t="s">
        <v>131</v>
      </c>
      <c r="D872" s="1" t="s">
        <v>200</v>
      </c>
      <c r="E872" s="6">
        <v>3269.4610000000002</v>
      </c>
    </row>
    <row r="873" spans="1:5" ht="12.75">
      <c r="A873" s="1" t="s">
        <v>42</v>
      </c>
      <c r="B873" s="45" t="s">
        <v>101</v>
      </c>
      <c r="C873" s="1" t="s">
        <v>131</v>
      </c>
      <c r="D873" s="1" t="s">
        <v>182</v>
      </c>
      <c r="E873" s="6">
        <v>22450.658</v>
      </c>
    </row>
    <row r="874" spans="1:5" ht="12.75">
      <c r="A874" s="1" t="s">
        <v>42</v>
      </c>
      <c r="B874" s="45" t="s">
        <v>101</v>
      </c>
      <c r="C874" s="1" t="s">
        <v>131</v>
      </c>
      <c r="D874" s="1" t="s">
        <v>182</v>
      </c>
      <c r="E874" s="6">
        <v>5499.9999</v>
      </c>
    </row>
    <row r="875" spans="1:5" ht="12.75">
      <c r="A875" s="1" t="s">
        <v>42</v>
      </c>
      <c r="B875" s="45" t="s">
        <v>101</v>
      </c>
      <c r="C875" s="1" t="s">
        <v>131</v>
      </c>
      <c r="D875" s="1" t="s">
        <v>182</v>
      </c>
      <c r="E875" s="6">
        <v>7799.999900000001</v>
      </c>
    </row>
    <row r="876" spans="1:5" ht="12.75">
      <c r="A876" s="1" t="s">
        <v>42</v>
      </c>
      <c r="B876" s="45" t="s">
        <v>101</v>
      </c>
      <c r="C876" s="1" t="s">
        <v>142</v>
      </c>
      <c r="D876" s="1" t="s">
        <v>170</v>
      </c>
      <c r="E876" s="6">
        <v>24999.9997</v>
      </c>
    </row>
    <row r="877" spans="1:5" ht="12.75">
      <c r="A877" s="1" t="s">
        <v>42</v>
      </c>
      <c r="B877" s="45" t="s">
        <v>101</v>
      </c>
      <c r="C877" s="1" t="s">
        <v>142</v>
      </c>
      <c r="D877" s="1" t="s">
        <v>170</v>
      </c>
      <c r="E877" s="6">
        <v>4981.7518</v>
      </c>
    </row>
    <row r="878" spans="1:5" ht="12.75">
      <c r="A878" s="1" t="s">
        <v>42</v>
      </c>
      <c r="B878" s="45" t="s">
        <v>101</v>
      </c>
      <c r="C878" s="1" t="s">
        <v>142</v>
      </c>
      <c r="D878" s="1" t="s">
        <v>192</v>
      </c>
      <c r="E878" s="6">
        <v>17000.0001</v>
      </c>
    </row>
    <row r="879" spans="1:5" ht="12.75">
      <c r="A879" s="1" t="s">
        <v>42</v>
      </c>
      <c r="B879" s="45" t="s">
        <v>101</v>
      </c>
      <c r="C879" s="1" t="s">
        <v>142</v>
      </c>
      <c r="D879" s="1" t="s">
        <v>192</v>
      </c>
      <c r="E879" s="6">
        <v>5883</v>
      </c>
    </row>
    <row r="880" spans="1:5" ht="12.75">
      <c r="A880" s="1" t="s">
        <v>42</v>
      </c>
      <c r="B880" s="45" t="s">
        <v>101</v>
      </c>
      <c r="C880" s="1" t="s">
        <v>142</v>
      </c>
      <c r="D880" s="1" t="s">
        <v>187</v>
      </c>
      <c r="E880" s="6">
        <v>11219.178</v>
      </c>
    </row>
    <row r="881" spans="1:5" ht="12.75">
      <c r="A881" s="1" t="s">
        <v>42</v>
      </c>
      <c r="B881" s="45" t="s">
        <v>101</v>
      </c>
      <c r="C881" s="1" t="s">
        <v>142</v>
      </c>
      <c r="D881" s="1" t="s">
        <v>171</v>
      </c>
      <c r="E881" s="6">
        <v>1100</v>
      </c>
    </row>
    <row r="882" spans="1:5" ht="12.75">
      <c r="A882" s="1" t="s">
        <v>42</v>
      </c>
      <c r="B882" s="45" t="s">
        <v>101</v>
      </c>
      <c r="C882" s="1" t="s">
        <v>142</v>
      </c>
      <c r="D882" s="1" t="s">
        <v>172</v>
      </c>
      <c r="E882" s="6">
        <v>62861.842</v>
      </c>
    </row>
    <row r="883" spans="1:5" ht="12.75">
      <c r="A883" s="1" t="s">
        <v>42</v>
      </c>
      <c r="B883" s="45" t="s">
        <v>101</v>
      </c>
      <c r="C883" s="1" t="s">
        <v>142</v>
      </c>
      <c r="D883" s="1" t="s">
        <v>172</v>
      </c>
      <c r="E883" s="6">
        <v>2991.7806000000005</v>
      </c>
    </row>
    <row r="884" spans="1:5" ht="12.75">
      <c r="A884" s="1" t="s">
        <v>42</v>
      </c>
      <c r="B884" s="45" t="s">
        <v>101</v>
      </c>
      <c r="C884" s="1" t="s">
        <v>151</v>
      </c>
      <c r="D884" s="1" t="s">
        <v>193</v>
      </c>
      <c r="E884" s="6">
        <v>1495.8905</v>
      </c>
    </row>
    <row r="885" spans="1:5" ht="12.75">
      <c r="A885" s="1" t="s">
        <v>42</v>
      </c>
      <c r="B885" s="45" t="s">
        <v>101</v>
      </c>
      <c r="C885" s="1" t="s">
        <v>147</v>
      </c>
      <c r="D885" s="1" t="s">
        <v>183</v>
      </c>
      <c r="E885" s="6">
        <v>20000</v>
      </c>
    </row>
    <row r="886" spans="1:5" ht="12.75">
      <c r="A886" s="1" t="s">
        <v>42</v>
      </c>
      <c r="B886" s="45" t="s">
        <v>101</v>
      </c>
      <c r="C886" s="1" t="s">
        <v>164</v>
      </c>
      <c r="D886" s="1" t="s">
        <v>166</v>
      </c>
      <c r="E886" s="6">
        <v>2991.7806000000005</v>
      </c>
    </row>
    <row r="887" spans="1:5" ht="12.75">
      <c r="A887" s="1" t="s">
        <v>42</v>
      </c>
      <c r="B887" s="45" t="s">
        <v>101</v>
      </c>
      <c r="C887" s="1" t="s">
        <v>164</v>
      </c>
      <c r="D887" s="1" t="s">
        <v>166</v>
      </c>
      <c r="E887" s="6">
        <v>2499.9999</v>
      </c>
    </row>
    <row r="888" spans="1:5" ht="12.75">
      <c r="A888" s="1" t="s">
        <v>42</v>
      </c>
      <c r="B888" s="45" t="s">
        <v>101</v>
      </c>
      <c r="C888" s="1" t="s">
        <v>164</v>
      </c>
      <c r="D888" s="1" t="s">
        <v>166</v>
      </c>
      <c r="E888" s="6">
        <v>1000</v>
      </c>
    </row>
    <row r="889" spans="1:5" ht="12.75">
      <c r="A889" s="1" t="s">
        <v>42</v>
      </c>
      <c r="B889" s="45" t="s">
        <v>101</v>
      </c>
      <c r="C889" s="1" t="s">
        <v>164</v>
      </c>
      <c r="D889" s="1" t="s">
        <v>167</v>
      </c>
      <c r="E889" s="6">
        <v>1495.8905</v>
      </c>
    </row>
    <row r="890" spans="1:5" ht="12.75">
      <c r="A890" s="1" t="s">
        <v>42</v>
      </c>
      <c r="B890" s="45" t="s">
        <v>101</v>
      </c>
      <c r="C890" s="1" t="s">
        <v>153</v>
      </c>
      <c r="D890" s="1" t="s">
        <v>165</v>
      </c>
      <c r="E890" s="6">
        <v>28501.947799999998</v>
      </c>
    </row>
    <row r="891" spans="1:5" ht="12.75">
      <c r="A891" s="1" t="s">
        <v>42</v>
      </c>
      <c r="B891" s="45" t="s">
        <v>101</v>
      </c>
      <c r="C891" s="1" t="s">
        <v>153</v>
      </c>
      <c r="D891" s="1" t="s">
        <v>162</v>
      </c>
      <c r="E891" s="6">
        <v>332.7273</v>
      </c>
    </row>
    <row r="892" spans="1:5" ht="12.75">
      <c r="A892" s="1" t="s">
        <v>42</v>
      </c>
      <c r="B892" s="45" t="s">
        <v>101</v>
      </c>
      <c r="C892" s="1" t="s">
        <v>150</v>
      </c>
      <c r="D892" s="1" t="s">
        <v>186</v>
      </c>
      <c r="E892" s="6">
        <v>1000</v>
      </c>
    </row>
    <row r="893" spans="1:5" ht="12.75">
      <c r="A893" s="13" t="s">
        <v>30</v>
      </c>
      <c r="B893" s="46" t="s">
        <v>101</v>
      </c>
      <c r="C893" s="13"/>
      <c r="D893" s="14"/>
      <c r="E893" s="10">
        <v>244855.0742</v>
      </c>
    </row>
    <row r="894" spans="1:5" ht="12.75">
      <c r="A894" s="1" t="s">
        <v>43</v>
      </c>
      <c r="B894" s="45" t="s">
        <v>56</v>
      </c>
      <c r="C894" s="1" t="s">
        <v>154</v>
      </c>
      <c r="D894" s="1" t="s">
        <v>176</v>
      </c>
      <c r="E894" s="6">
        <v>2399.9997000000003</v>
      </c>
    </row>
    <row r="895" spans="1:5" ht="12.75">
      <c r="A895" s="1" t="s">
        <v>43</v>
      </c>
      <c r="B895" s="45" t="s">
        <v>56</v>
      </c>
      <c r="C895" s="1" t="s">
        <v>154</v>
      </c>
      <c r="D895" s="1" t="s">
        <v>176</v>
      </c>
      <c r="E895" s="6">
        <v>2400</v>
      </c>
    </row>
    <row r="896" spans="1:5" ht="12.75">
      <c r="A896" s="1" t="s">
        <v>43</v>
      </c>
      <c r="B896" s="45" t="s">
        <v>56</v>
      </c>
      <c r="C896" s="1" t="s">
        <v>142</v>
      </c>
      <c r="D896" s="1" t="s">
        <v>181</v>
      </c>
      <c r="E896" s="6">
        <v>53.0973</v>
      </c>
    </row>
    <row r="897" spans="1:5" ht="12.75">
      <c r="A897" s="1" t="s">
        <v>43</v>
      </c>
      <c r="B897" s="45" t="s">
        <v>56</v>
      </c>
      <c r="C897" s="1" t="s">
        <v>142</v>
      </c>
      <c r="D897" s="1" t="s">
        <v>181</v>
      </c>
      <c r="E897" s="6">
        <v>4400.0003</v>
      </c>
    </row>
    <row r="898" spans="1:5" ht="12.75">
      <c r="A898" s="1" t="s">
        <v>43</v>
      </c>
      <c r="B898" s="45" t="s">
        <v>56</v>
      </c>
      <c r="C898" s="1" t="s">
        <v>142</v>
      </c>
      <c r="D898" s="1" t="s">
        <v>169</v>
      </c>
      <c r="E898" s="6">
        <v>132.7434</v>
      </c>
    </row>
    <row r="899" spans="1:5" ht="12.75">
      <c r="A899" s="1" t="s">
        <v>43</v>
      </c>
      <c r="B899" s="45" t="s">
        <v>56</v>
      </c>
      <c r="C899" s="1" t="s">
        <v>142</v>
      </c>
      <c r="D899" s="1" t="s">
        <v>169</v>
      </c>
      <c r="E899" s="6">
        <v>1000</v>
      </c>
    </row>
    <row r="900" spans="1:5" ht="12.75">
      <c r="A900" s="1" t="s">
        <v>43</v>
      </c>
      <c r="B900" s="45" t="s">
        <v>56</v>
      </c>
      <c r="C900" s="1" t="s">
        <v>142</v>
      </c>
      <c r="D900" s="1" t="s">
        <v>170</v>
      </c>
      <c r="E900" s="6">
        <v>2500.0004000000004</v>
      </c>
    </row>
    <row r="901" spans="1:5" ht="12.75">
      <c r="A901" s="1" t="s">
        <v>43</v>
      </c>
      <c r="B901" s="45" t="s">
        <v>56</v>
      </c>
      <c r="C901" s="1" t="s">
        <v>142</v>
      </c>
      <c r="D901" s="1" t="s">
        <v>171</v>
      </c>
      <c r="E901" s="6">
        <v>84.9057</v>
      </c>
    </row>
    <row r="902" spans="1:5" ht="12.75">
      <c r="A902" s="1" t="s">
        <v>43</v>
      </c>
      <c r="B902" s="45" t="s">
        <v>56</v>
      </c>
      <c r="C902" s="1" t="s">
        <v>142</v>
      </c>
      <c r="D902" s="1" t="s">
        <v>171</v>
      </c>
      <c r="E902" s="6">
        <v>2499.9997000000003</v>
      </c>
    </row>
    <row r="903" spans="1:5" ht="12.75">
      <c r="A903" s="1" t="s">
        <v>43</v>
      </c>
      <c r="B903" s="45" t="s">
        <v>56</v>
      </c>
      <c r="C903" s="1" t="s">
        <v>142</v>
      </c>
      <c r="D903" s="1" t="s">
        <v>172</v>
      </c>
      <c r="E903" s="6">
        <v>40727</v>
      </c>
    </row>
    <row r="904" spans="1:5" ht="12.75">
      <c r="A904" s="1" t="s">
        <v>43</v>
      </c>
      <c r="B904" s="45" t="s">
        <v>56</v>
      </c>
      <c r="C904" s="1" t="s">
        <v>151</v>
      </c>
      <c r="D904" s="1" t="s">
        <v>174</v>
      </c>
      <c r="E904" s="6">
        <v>35999.999800000005</v>
      </c>
    </row>
    <row r="905" spans="1:5" ht="12.75">
      <c r="A905" s="1" t="s">
        <v>43</v>
      </c>
      <c r="B905" s="45" t="s">
        <v>56</v>
      </c>
      <c r="C905" s="1" t="s">
        <v>151</v>
      </c>
      <c r="D905" s="1" t="s">
        <v>174</v>
      </c>
      <c r="E905" s="6">
        <v>53799.99990000001</v>
      </c>
    </row>
    <row r="906" spans="1:5" ht="12.75">
      <c r="A906" s="1" t="s">
        <v>43</v>
      </c>
      <c r="B906" s="45" t="s">
        <v>56</v>
      </c>
      <c r="C906" s="1" t="s">
        <v>147</v>
      </c>
      <c r="D906" s="1" t="s">
        <v>183</v>
      </c>
      <c r="E906" s="6">
        <v>1323.6264999999999</v>
      </c>
    </row>
    <row r="907" spans="1:5" ht="12.75">
      <c r="A907" s="1" t="s">
        <v>43</v>
      </c>
      <c r="B907" s="45" t="s">
        <v>56</v>
      </c>
      <c r="C907" s="1" t="s">
        <v>147</v>
      </c>
      <c r="D907" s="1" t="s">
        <v>183</v>
      </c>
      <c r="E907" s="6">
        <v>1799.9997999999998</v>
      </c>
    </row>
    <row r="908" spans="1:5" ht="12.75">
      <c r="A908" s="1" t="s">
        <v>43</v>
      </c>
      <c r="B908" s="45" t="s">
        <v>56</v>
      </c>
      <c r="C908" s="1" t="s">
        <v>164</v>
      </c>
      <c r="D908" s="1" t="s">
        <v>166</v>
      </c>
      <c r="E908" s="6">
        <v>53.0973</v>
      </c>
    </row>
    <row r="909" spans="1:5" ht="12.75">
      <c r="A909" s="1" t="s">
        <v>43</v>
      </c>
      <c r="B909" s="45" t="s">
        <v>56</v>
      </c>
      <c r="C909" s="1" t="s">
        <v>164</v>
      </c>
      <c r="D909" s="1" t="s">
        <v>166</v>
      </c>
      <c r="E909" s="6">
        <v>4399.9996</v>
      </c>
    </row>
    <row r="910" spans="1:5" ht="12.75">
      <c r="A910" s="1" t="s">
        <v>43</v>
      </c>
      <c r="B910" s="45" t="s">
        <v>56</v>
      </c>
      <c r="C910" s="1" t="s">
        <v>164</v>
      </c>
      <c r="D910" s="1" t="s">
        <v>167</v>
      </c>
      <c r="E910" s="6">
        <v>132.7434</v>
      </c>
    </row>
    <row r="911" spans="1:5" ht="12.75">
      <c r="A911" s="1" t="s">
        <v>43</v>
      </c>
      <c r="B911" s="45" t="s">
        <v>56</v>
      </c>
      <c r="C911" s="1" t="s">
        <v>164</v>
      </c>
      <c r="D911" s="1" t="s">
        <v>167</v>
      </c>
      <c r="E911" s="6">
        <v>1649.9995999999999</v>
      </c>
    </row>
    <row r="912" spans="1:5" ht="12.75">
      <c r="A912" s="1" t="s">
        <v>43</v>
      </c>
      <c r="B912" s="45" t="s">
        <v>56</v>
      </c>
      <c r="C912" s="1" t="s">
        <v>164</v>
      </c>
      <c r="D912" s="1" t="s">
        <v>198</v>
      </c>
      <c r="E912" s="6">
        <v>10899.999800000001</v>
      </c>
    </row>
    <row r="913" spans="1:5" ht="12.75">
      <c r="A913" s="1" t="s">
        <v>43</v>
      </c>
      <c r="B913" s="45" t="s">
        <v>56</v>
      </c>
      <c r="C913" s="1" t="s">
        <v>153</v>
      </c>
      <c r="D913" s="1" t="s">
        <v>165</v>
      </c>
      <c r="E913" s="6">
        <v>400</v>
      </c>
    </row>
    <row r="914" spans="1:5" ht="12.75">
      <c r="A914" s="1" t="s">
        <v>43</v>
      </c>
      <c r="B914" s="45" t="s">
        <v>56</v>
      </c>
      <c r="C914" s="1" t="s">
        <v>153</v>
      </c>
      <c r="D914" s="1" t="s">
        <v>165</v>
      </c>
      <c r="E914" s="6">
        <v>4399.9996</v>
      </c>
    </row>
    <row r="915" spans="1:5" ht="12.75">
      <c r="A915" s="1" t="s">
        <v>43</v>
      </c>
      <c r="B915" s="45" t="s">
        <v>56</v>
      </c>
      <c r="C915" s="1" t="s">
        <v>153</v>
      </c>
      <c r="D915" s="1" t="s">
        <v>163</v>
      </c>
      <c r="E915" s="6">
        <v>200</v>
      </c>
    </row>
    <row r="916" spans="1:5" ht="12.75">
      <c r="A916" s="1" t="s">
        <v>43</v>
      </c>
      <c r="B916" s="45" t="s">
        <v>56</v>
      </c>
      <c r="C916" s="1" t="s">
        <v>153</v>
      </c>
      <c r="D916" s="1" t="s">
        <v>162</v>
      </c>
      <c r="E916" s="6">
        <v>3699.9999</v>
      </c>
    </row>
    <row r="917" spans="1:5" ht="12.75">
      <c r="A917" s="1" t="s">
        <v>43</v>
      </c>
      <c r="B917" s="45" t="s">
        <v>56</v>
      </c>
      <c r="C917" s="1" t="s">
        <v>153</v>
      </c>
      <c r="D917" s="1" t="s">
        <v>184</v>
      </c>
      <c r="E917" s="6">
        <v>50</v>
      </c>
    </row>
    <row r="918" spans="1:5" ht="12.75">
      <c r="A918" s="1" t="s">
        <v>43</v>
      </c>
      <c r="B918" s="45" t="s">
        <v>56</v>
      </c>
      <c r="C918" s="1" t="s">
        <v>150</v>
      </c>
      <c r="D918" s="1" t="s">
        <v>186</v>
      </c>
      <c r="E918" s="6">
        <v>15499.9996</v>
      </c>
    </row>
    <row r="919" spans="1:5" ht="12.75">
      <c r="A919" s="1" t="s">
        <v>43</v>
      </c>
      <c r="B919" s="45" t="s">
        <v>56</v>
      </c>
      <c r="C919" s="1" t="s">
        <v>150</v>
      </c>
      <c r="D919" s="1" t="s">
        <v>168</v>
      </c>
      <c r="E919" s="6">
        <v>25100.000200000002</v>
      </c>
    </row>
    <row r="920" spans="1:5" ht="12.75">
      <c r="A920" s="1" t="s">
        <v>43</v>
      </c>
      <c r="B920" s="45" t="s">
        <v>56</v>
      </c>
      <c r="C920" s="1" t="s">
        <v>150</v>
      </c>
      <c r="D920" s="1" t="s">
        <v>168</v>
      </c>
      <c r="E920" s="6">
        <v>56499.9999</v>
      </c>
    </row>
    <row r="921" spans="1:5" ht="12.75">
      <c r="A921" s="13" t="s">
        <v>31</v>
      </c>
      <c r="B921" s="46" t="s">
        <v>56</v>
      </c>
      <c r="C921" s="13"/>
      <c r="D921" s="14"/>
      <c r="E921" s="10">
        <v>272107.2114</v>
      </c>
    </row>
    <row r="922" spans="1:5" ht="12.75">
      <c r="A922" s="1" t="s">
        <v>44</v>
      </c>
      <c r="B922" s="45" t="s">
        <v>64</v>
      </c>
      <c r="C922" s="1" t="s">
        <v>154</v>
      </c>
      <c r="D922" s="1" t="s">
        <v>176</v>
      </c>
      <c r="E922" s="6">
        <v>2000.0003000000002</v>
      </c>
    </row>
    <row r="923" spans="1:5" ht="12.75">
      <c r="A923" s="1" t="s">
        <v>44</v>
      </c>
      <c r="B923" s="45" t="s">
        <v>64</v>
      </c>
      <c r="C923" s="1" t="s">
        <v>131</v>
      </c>
      <c r="D923" s="1" t="s">
        <v>205</v>
      </c>
      <c r="E923" s="6">
        <v>2575.9997999999996</v>
      </c>
    </row>
    <row r="924" spans="1:5" ht="12.75">
      <c r="A924" s="1" t="s">
        <v>44</v>
      </c>
      <c r="B924" s="45" t="s">
        <v>64</v>
      </c>
      <c r="C924" s="1" t="s">
        <v>131</v>
      </c>
      <c r="D924" s="1" t="s">
        <v>182</v>
      </c>
      <c r="E924" s="6">
        <v>2575.9999000000003</v>
      </c>
    </row>
    <row r="925" spans="1:5" ht="12.75">
      <c r="A925" s="1" t="s">
        <v>44</v>
      </c>
      <c r="B925" s="45" t="s">
        <v>64</v>
      </c>
      <c r="C925" s="1" t="s">
        <v>131</v>
      </c>
      <c r="D925" s="1" t="s">
        <v>182</v>
      </c>
      <c r="E925" s="6">
        <v>6440.000099999998</v>
      </c>
    </row>
    <row r="926" spans="1:5" ht="12.75">
      <c r="A926" s="1" t="s">
        <v>44</v>
      </c>
      <c r="B926" s="45" t="s">
        <v>64</v>
      </c>
      <c r="C926" s="1" t="s">
        <v>142</v>
      </c>
      <c r="D926" s="1" t="s">
        <v>181</v>
      </c>
      <c r="E926" s="6">
        <v>514.9998999999999</v>
      </c>
    </row>
    <row r="927" spans="1:5" ht="12.75">
      <c r="A927" s="1" t="s">
        <v>44</v>
      </c>
      <c r="B927" s="45" t="s">
        <v>64</v>
      </c>
      <c r="C927" s="1" t="s">
        <v>142</v>
      </c>
      <c r="D927" s="1" t="s">
        <v>170</v>
      </c>
      <c r="E927" s="6">
        <v>64395</v>
      </c>
    </row>
    <row r="928" spans="1:5" ht="12.75">
      <c r="A928" s="1" t="s">
        <v>44</v>
      </c>
      <c r="B928" s="45" t="s">
        <v>64</v>
      </c>
      <c r="C928" s="1" t="s">
        <v>142</v>
      </c>
      <c r="D928" s="1" t="s">
        <v>170</v>
      </c>
      <c r="E928" s="6">
        <v>34773.0001</v>
      </c>
    </row>
    <row r="929" spans="1:5" ht="12.75">
      <c r="A929" s="1" t="s">
        <v>44</v>
      </c>
      <c r="B929" s="45" t="s">
        <v>64</v>
      </c>
      <c r="C929" s="1" t="s">
        <v>142</v>
      </c>
      <c r="D929" s="1" t="s">
        <v>170</v>
      </c>
      <c r="E929" s="6">
        <v>27044.999900000006</v>
      </c>
    </row>
    <row r="930" spans="1:5" ht="12.75">
      <c r="A930" s="1" t="s">
        <v>44</v>
      </c>
      <c r="B930" s="45" t="s">
        <v>64</v>
      </c>
      <c r="C930" s="1" t="s">
        <v>142</v>
      </c>
      <c r="D930" s="1" t="s">
        <v>192</v>
      </c>
      <c r="E930" s="6">
        <v>3863.9994999999994</v>
      </c>
    </row>
    <row r="931" spans="1:5" ht="12.75">
      <c r="A931" s="1" t="s">
        <v>44</v>
      </c>
      <c r="B931" s="45" t="s">
        <v>64</v>
      </c>
      <c r="C931" s="1" t="s">
        <v>142</v>
      </c>
      <c r="D931" s="1" t="s">
        <v>192</v>
      </c>
      <c r="E931" s="6">
        <v>11590.9999</v>
      </c>
    </row>
    <row r="932" spans="1:5" ht="12.75">
      <c r="A932" s="1" t="s">
        <v>44</v>
      </c>
      <c r="B932" s="45" t="s">
        <v>64</v>
      </c>
      <c r="C932" s="1" t="s">
        <v>142</v>
      </c>
      <c r="D932" s="1" t="s">
        <v>187</v>
      </c>
      <c r="E932" s="6">
        <v>3220.0001999999995</v>
      </c>
    </row>
    <row r="933" spans="1:5" ht="12.75">
      <c r="A933" s="1" t="s">
        <v>44</v>
      </c>
      <c r="B933" s="45" t="s">
        <v>64</v>
      </c>
      <c r="C933" s="1" t="s">
        <v>142</v>
      </c>
      <c r="D933" s="1" t="s">
        <v>171</v>
      </c>
      <c r="E933" s="6">
        <v>5252.9999</v>
      </c>
    </row>
    <row r="934" spans="1:5" ht="12.75">
      <c r="A934" s="1" t="s">
        <v>44</v>
      </c>
      <c r="B934" s="45" t="s">
        <v>64</v>
      </c>
      <c r="C934" s="1" t="s">
        <v>142</v>
      </c>
      <c r="D934" s="1" t="s">
        <v>172</v>
      </c>
      <c r="E934" s="6">
        <v>11590.999899999999</v>
      </c>
    </row>
    <row r="935" spans="1:5" ht="12.75">
      <c r="A935" s="1" t="s">
        <v>44</v>
      </c>
      <c r="B935" s="45" t="s">
        <v>64</v>
      </c>
      <c r="C935" s="1" t="s">
        <v>164</v>
      </c>
      <c r="D935" s="1" t="s">
        <v>166</v>
      </c>
      <c r="E935" s="6">
        <v>500.0004</v>
      </c>
    </row>
    <row r="936" spans="1:5" ht="12.75">
      <c r="A936" s="1" t="s">
        <v>44</v>
      </c>
      <c r="B936" s="45" t="s">
        <v>64</v>
      </c>
      <c r="C936" s="1" t="s">
        <v>164</v>
      </c>
      <c r="D936" s="1" t="s">
        <v>167</v>
      </c>
      <c r="E936" s="6">
        <v>643.0001999999998</v>
      </c>
    </row>
    <row r="937" spans="1:5" ht="12.75">
      <c r="A937" s="1" t="s">
        <v>44</v>
      </c>
      <c r="B937" s="45" t="s">
        <v>64</v>
      </c>
      <c r="C937" s="1" t="s">
        <v>164</v>
      </c>
      <c r="D937" s="1" t="s">
        <v>195</v>
      </c>
      <c r="E937" s="6">
        <v>6500.000099999999</v>
      </c>
    </row>
    <row r="938" spans="1:5" ht="12.75">
      <c r="A938" s="1" t="s">
        <v>44</v>
      </c>
      <c r="B938" s="45" t="s">
        <v>64</v>
      </c>
      <c r="C938" s="1" t="s">
        <v>164</v>
      </c>
      <c r="D938" s="1" t="s">
        <v>198</v>
      </c>
      <c r="E938" s="6">
        <v>5152</v>
      </c>
    </row>
    <row r="939" spans="1:5" ht="12.75">
      <c r="A939" s="1" t="s">
        <v>44</v>
      </c>
      <c r="B939" s="45" t="s">
        <v>64</v>
      </c>
      <c r="C939" s="1" t="s">
        <v>153</v>
      </c>
      <c r="D939" s="1" t="s">
        <v>165</v>
      </c>
      <c r="E939" s="6">
        <v>23728.999900000003</v>
      </c>
    </row>
    <row r="940" spans="1:5" ht="12.75">
      <c r="A940" s="1" t="s">
        <v>44</v>
      </c>
      <c r="B940" s="45" t="s">
        <v>64</v>
      </c>
      <c r="C940" s="1" t="s">
        <v>153</v>
      </c>
      <c r="D940" s="1" t="s">
        <v>163</v>
      </c>
      <c r="E940" s="6">
        <v>644</v>
      </c>
    </row>
    <row r="941" spans="1:5" ht="12.75">
      <c r="A941" s="1" t="s">
        <v>44</v>
      </c>
      <c r="B941" s="45" t="s">
        <v>64</v>
      </c>
      <c r="C941" s="1" t="s">
        <v>153</v>
      </c>
      <c r="D941" s="1" t="s">
        <v>162</v>
      </c>
      <c r="E941" s="6">
        <v>643.9999</v>
      </c>
    </row>
    <row r="942" spans="1:5" ht="12.75">
      <c r="A942" s="1" t="s">
        <v>44</v>
      </c>
      <c r="B942" s="45" t="s">
        <v>64</v>
      </c>
      <c r="C942" s="1" t="s">
        <v>150</v>
      </c>
      <c r="D942" s="1" t="s">
        <v>190</v>
      </c>
      <c r="E942" s="6">
        <v>400.00019999999995</v>
      </c>
    </row>
    <row r="943" spans="1:5" ht="12.75">
      <c r="A943" s="1" t="s">
        <v>44</v>
      </c>
      <c r="B943" s="45" t="s">
        <v>64</v>
      </c>
      <c r="C943" s="1" t="s">
        <v>150</v>
      </c>
      <c r="D943" s="1" t="s">
        <v>186</v>
      </c>
      <c r="E943" s="6">
        <v>514.9998999999999</v>
      </c>
    </row>
    <row r="944" spans="1:5" ht="12.75">
      <c r="A944" s="1" t="s">
        <v>44</v>
      </c>
      <c r="B944" s="45" t="s">
        <v>64</v>
      </c>
      <c r="C944" s="1" t="s">
        <v>150</v>
      </c>
      <c r="D944" s="1" t="s">
        <v>186</v>
      </c>
      <c r="E944" s="6">
        <v>502</v>
      </c>
    </row>
    <row r="945" spans="1:5" ht="12.75">
      <c r="A945" s="1" t="s">
        <v>44</v>
      </c>
      <c r="B945" s="45" t="s">
        <v>64</v>
      </c>
      <c r="C945" s="1" t="s">
        <v>150</v>
      </c>
      <c r="D945" s="1" t="s">
        <v>45</v>
      </c>
      <c r="E945" s="6">
        <v>5500.0001</v>
      </c>
    </row>
    <row r="946" spans="1:5" ht="12.75">
      <c r="A946" s="13" t="s">
        <v>32</v>
      </c>
      <c r="B946" s="46" t="s">
        <v>64</v>
      </c>
      <c r="C946" s="13"/>
      <c r="D946" s="14"/>
      <c r="E946" s="10">
        <v>220568.0001</v>
      </c>
    </row>
    <row r="947" spans="1:5" ht="12.75">
      <c r="A947" s="1" t="s">
        <v>46</v>
      </c>
      <c r="B947" s="45" t="s">
        <v>64</v>
      </c>
      <c r="C947" s="1" t="s">
        <v>131</v>
      </c>
      <c r="D947" s="1" t="s">
        <v>196</v>
      </c>
      <c r="E947" s="6">
        <v>700.0001</v>
      </c>
    </row>
    <row r="948" spans="1:5" ht="12.75">
      <c r="A948" s="1" t="s">
        <v>46</v>
      </c>
      <c r="B948" s="45" t="s">
        <v>64</v>
      </c>
      <c r="C948" s="1" t="s">
        <v>131</v>
      </c>
      <c r="D948" s="1" t="s">
        <v>196</v>
      </c>
      <c r="E948" s="6">
        <v>700.0001</v>
      </c>
    </row>
    <row r="949" spans="1:5" ht="12.75">
      <c r="A949" s="1" t="s">
        <v>46</v>
      </c>
      <c r="B949" s="45" t="s">
        <v>64</v>
      </c>
      <c r="C949" s="1" t="s">
        <v>131</v>
      </c>
      <c r="D949" s="1" t="s">
        <v>0</v>
      </c>
      <c r="E949" s="6">
        <v>2500.0004000000004</v>
      </c>
    </row>
    <row r="950" spans="1:5" ht="12.75">
      <c r="A950" s="1" t="s">
        <v>46</v>
      </c>
      <c r="B950" s="45" t="s">
        <v>64</v>
      </c>
      <c r="C950" s="1" t="s">
        <v>131</v>
      </c>
      <c r="D950" s="1" t="s">
        <v>200</v>
      </c>
      <c r="E950" s="6">
        <v>8000.000100000001</v>
      </c>
    </row>
    <row r="951" spans="1:5" ht="12.75">
      <c r="A951" s="1" t="s">
        <v>46</v>
      </c>
      <c r="B951" s="45" t="s">
        <v>64</v>
      </c>
      <c r="C951" s="1" t="s">
        <v>131</v>
      </c>
      <c r="D951" s="1" t="s">
        <v>182</v>
      </c>
      <c r="E951" s="6">
        <v>5000.0002</v>
      </c>
    </row>
    <row r="952" spans="1:5" ht="12.75">
      <c r="A952" s="1" t="s">
        <v>46</v>
      </c>
      <c r="B952" s="45" t="s">
        <v>64</v>
      </c>
      <c r="C952" s="1" t="s">
        <v>142</v>
      </c>
      <c r="D952" s="1" t="s">
        <v>170</v>
      </c>
      <c r="E952" s="6">
        <v>30000.0004</v>
      </c>
    </row>
    <row r="953" spans="1:5" ht="12.75">
      <c r="A953" s="1" t="s">
        <v>46</v>
      </c>
      <c r="B953" s="45" t="s">
        <v>64</v>
      </c>
      <c r="C953" s="1" t="s">
        <v>142</v>
      </c>
      <c r="D953" s="1" t="s">
        <v>170</v>
      </c>
      <c r="E953" s="6">
        <v>4999.9997</v>
      </c>
    </row>
    <row r="954" spans="1:5" ht="12.75">
      <c r="A954" s="1" t="s">
        <v>46</v>
      </c>
      <c r="B954" s="45" t="s">
        <v>64</v>
      </c>
      <c r="C954" s="1" t="s">
        <v>142</v>
      </c>
      <c r="D954" s="1" t="s">
        <v>192</v>
      </c>
      <c r="E954" s="6">
        <v>14999.999800000001</v>
      </c>
    </row>
    <row r="955" spans="1:5" ht="12.75">
      <c r="A955" s="1" t="s">
        <v>46</v>
      </c>
      <c r="B955" s="45" t="s">
        <v>64</v>
      </c>
      <c r="C955" s="1" t="s">
        <v>142</v>
      </c>
      <c r="D955" s="1" t="s">
        <v>192</v>
      </c>
      <c r="E955" s="6">
        <v>2999.9997</v>
      </c>
    </row>
    <row r="956" spans="1:5" ht="12.75">
      <c r="A956" s="1" t="s">
        <v>46</v>
      </c>
      <c r="B956" s="45" t="s">
        <v>64</v>
      </c>
      <c r="C956" s="1" t="s">
        <v>142</v>
      </c>
      <c r="D956" s="1" t="s">
        <v>187</v>
      </c>
      <c r="E956" s="6">
        <v>2999.9997</v>
      </c>
    </row>
    <row r="957" spans="1:5" ht="12.75">
      <c r="A957" s="1" t="s">
        <v>46</v>
      </c>
      <c r="B957" s="45" t="s">
        <v>64</v>
      </c>
      <c r="C957" s="1" t="s">
        <v>142</v>
      </c>
      <c r="D957" s="1" t="s">
        <v>171</v>
      </c>
      <c r="E957" s="6">
        <v>2000.0001000000002</v>
      </c>
    </row>
    <row r="958" spans="1:5" ht="12.75">
      <c r="A958" s="1" t="s">
        <v>46</v>
      </c>
      <c r="B958" s="45" t="s">
        <v>64</v>
      </c>
      <c r="C958" s="1" t="s">
        <v>142</v>
      </c>
      <c r="D958" s="1" t="s">
        <v>172</v>
      </c>
      <c r="E958" s="6">
        <v>5999.9998</v>
      </c>
    </row>
    <row r="959" spans="1:5" ht="12.75">
      <c r="A959" s="1" t="s">
        <v>46</v>
      </c>
      <c r="B959" s="45" t="s">
        <v>64</v>
      </c>
      <c r="C959" s="1" t="s">
        <v>142</v>
      </c>
      <c r="D959" s="1" t="s">
        <v>172</v>
      </c>
      <c r="E959" s="6">
        <v>24999.9998</v>
      </c>
    </row>
    <row r="960" spans="1:5" ht="12.75">
      <c r="A960" s="1" t="s">
        <v>46</v>
      </c>
      <c r="B960" s="45" t="s">
        <v>64</v>
      </c>
      <c r="C960" s="1" t="s">
        <v>142</v>
      </c>
      <c r="D960" s="1" t="s">
        <v>172</v>
      </c>
      <c r="E960" s="6">
        <v>2000.0001000000002</v>
      </c>
    </row>
    <row r="961" spans="1:5" ht="12.75">
      <c r="A961" s="1" t="s">
        <v>46</v>
      </c>
      <c r="B961" s="45" t="s">
        <v>64</v>
      </c>
      <c r="C961" s="1" t="s">
        <v>164</v>
      </c>
      <c r="D961" s="1" t="s">
        <v>167</v>
      </c>
      <c r="E961" s="6">
        <v>1000</v>
      </c>
    </row>
    <row r="962" spans="1:5" ht="12.75">
      <c r="A962" s="1" t="s">
        <v>46</v>
      </c>
      <c r="B962" s="45" t="s">
        <v>64</v>
      </c>
      <c r="C962" s="1" t="s">
        <v>164</v>
      </c>
      <c r="D962" s="1" t="s">
        <v>195</v>
      </c>
      <c r="E962" s="6">
        <v>349.99969999999996</v>
      </c>
    </row>
    <row r="963" spans="1:5" ht="12.75">
      <c r="A963" s="1" t="s">
        <v>46</v>
      </c>
      <c r="B963" s="45" t="s">
        <v>64</v>
      </c>
      <c r="C963" s="1" t="s">
        <v>164</v>
      </c>
      <c r="D963" s="1" t="s">
        <v>198</v>
      </c>
      <c r="E963" s="6">
        <v>4999.9996</v>
      </c>
    </row>
    <row r="964" spans="1:5" ht="12.75">
      <c r="A964" s="1" t="s">
        <v>46</v>
      </c>
      <c r="B964" s="45" t="s">
        <v>64</v>
      </c>
      <c r="C964" s="1" t="s">
        <v>153</v>
      </c>
      <c r="D964" s="1" t="s">
        <v>165</v>
      </c>
      <c r="E964" s="6">
        <v>38000.000400000004</v>
      </c>
    </row>
    <row r="965" spans="1:5" ht="12.75">
      <c r="A965" s="1" t="s">
        <v>46</v>
      </c>
      <c r="B965" s="45" t="s">
        <v>64</v>
      </c>
      <c r="C965" s="1" t="s">
        <v>153</v>
      </c>
      <c r="D965" s="1" t="s">
        <v>163</v>
      </c>
      <c r="E965" s="6">
        <v>600</v>
      </c>
    </row>
    <row r="966" spans="1:5" ht="12.75">
      <c r="A966" s="1" t="s">
        <v>46</v>
      </c>
      <c r="B966" s="45" t="s">
        <v>64</v>
      </c>
      <c r="C966" s="1" t="s">
        <v>153</v>
      </c>
      <c r="D966" s="1" t="s">
        <v>162</v>
      </c>
      <c r="E966" s="6">
        <v>500.0004000000001</v>
      </c>
    </row>
    <row r="967" spans="1:5" ht="12.75">
      <c r="A967" s="1" t="s">
        <v>46</v>
      </c>
      <c r="B967" s="45" t="s">
        <v>64</v>
      </c>
      <c r="C967" s="1" t="s">
        <v>150</v>
      </c>
      <c r="D967" s="1" t="s">
        <v>190</v>
      </c>
      <c r="E967" s="6">
        <v>1999.9997999999998</v>
      </c>
    </row>
    <row r="968" spans="1:5" ht="12.75">
      <c r="A968" s="1" t="s">
        <v>46</v>
      </c>
      <c r="B968" s="45" t="s">
        <v>64</v>
      </c>
      <c r="C968" s="1" t="s">
        <v>150</v>
      </c>
      <c r="D968" s="1" t="s">
        <v>186</v>
      </c>
      <c r="E968" s="6">
        <v>6999.999799999999</v>
      </c>
    </row>
    <row r="969" spans="1:5" ht="12.75">
      <c r="A969" s="13" t="s">
        <v>33</v>
      </c>
      <c r="B969" s="46" t="s">
        <v>64</v>
      </c>
      <c r="C969" s="13"/>
      <c r="D969" s="14"/>
      <c r="E969" s="10">
        <v>162349.99970000004</v>
      </c>
    </row>
    <row r="970" spans="1:5" ht="12.75">
      <c r="A970" s="1" t="s">
        <v>48</v>
      </c>
      <c r="B970" s="45" t="s">
        <v>64</v>
      </c>
      <c r="C970" s="1" t="s">
        <v>154</v>
      </c>
      <c r="D970" s="1" t="s">
        <v>176</v>
      </c>
      <c r="E970" s="6">
        <v>150</v>
      </c>
    </row>
    <row r="971" spans="1:5" ht="12.75">
      <c r="A971" s="1" t="s">
        <v>48</v>
      </c>
      <c r="B971" s="45" t="s">
        <v>64</v>
      </c>
      <c r="C971" s="1" t="s">
        <v>154</v>
      </c>
      <c r="D971" s="1" t="s">
        <v>176</v>
      </c>
      <c r="E971" s="6">
        <v>200</v>
      </c>
    </row>
    <row r="972" spans="1:5" ht="12.75">
      <c r="A972" s="1" t="s">
        <v>48</v>
      </c>
      <c r="B972" s="45" t="s">
        <v>64</v>
      </c>
      <c r="C972" s="1" t="s">
        <v>154</v>
      </c>
      <c r="D972" s="1" t="s">
        <v>176</v>
      </c>
      <c r="E972" s="6">
        <v>150.0001</v>
      </c>
    </row>
    <row r="973" spans="1:5" ht="12.75">
      <c r="A973" s="1" t="s">
        <v>48</v>
      </c>
      <c r="B973" s="45" t="s">
        <v>64</v>
      </c>
      <c r="C973" s="1" t="s">
        <v>131</v>
      </c>
      <c r="D973" s="1" t="s">
        <v>196</v>
      </c>
      <c r="E973" s="6">
        <v>21285</v>
      </c>
    </row>
    <row r="974" spans="1:5" ht="12.75">
      <c r="A974" s="1" t="s">
        <v>48</v>
      </c>
      <c r="B974" s="45" t="s">
        <v>64</v>
      </c>
      <c r="C974" s="1" t="s">
        <v>131</v>
      </c>
      <c r="D974" s="1" t="s">
        <v>196</v>
      </c>
      <c r="E974" s="6">
        <v>50999.999899999995</v>
      </c>
    </row>
    <row r="975" spans="1:5" ht="12.75">
      <c r="A975" s="1" t="s">
        <v>48</v>
      </c>
      <c r="B975" s="45" t="s">
        <v>64</v>
      </c>
      <c r="C975" s="1" t="s">
        <v>131</v>
      </c>
      <c r="D975" s="1" t="s">
        <v>196</v>
      </c>
      <c r="E975" s="6">
        <v>16770</v>
      </c>
    </row>
    <row r="976" spans="1:5" ht="12.75">
      <c r="A976" s="1" t="s">
        <v>48</v>
      </c>
      <c r="B976" s="45" t="s">
        <v>64</v>
      </c>
      <c r="C976" s="1" t="s">
        <v>131</v>
      </c>
      <c r="D976" s="1" t="s">
        <v>196</v>
      </c>
      <c r="E976" s="6">
        <v>115600.00020000004</v>
      </c>
    </row>
    <row r="977" spans="1:5" ht="12.75">
      <c r="A977" s="1" t="s">
        <v>48</v>
      </c>
      <c r="B977" s="45" t="s">
        <v>64</v>
      </c>
      <c r="C977" s="1" t="s">
        <v>164</v>
      </c>
      <c r="D977" s="1" t="s">
        <v>166</v>
      </c>
      <c r="E977" s="6">
        <v>999.9997999999999</v>
      </c>
    </row>
    <row r="978" spans="1:5" ht="12.75">
      <c r="A978" s="1" t="s">
        <v>48</v>
      </c>
      <c r="B978" s="45" t="s">
        <v>64</v>
      </c>
      <c r="C978" s="1" t="s">
        <v>153</v>
      </c>
      <c r="D978" s="1" t="s">
        <v>165</v>
      </c>
      <c r="E978" s="6">
        <v>16000</v>
      </c>
    </row>
    <row r="979" spans="1:5" ht="12.75">
      <c r="A979" s="1" t="s">
        <v>48</v>
      </c>
      <c r="B979" s="45" t="s">
        <v>64</v>
      </c>
      <c r="C979" s="1" t="s">
        <v>153</v>
      </c>
      <c r="D979" s="1" t="s">
        <v>165</v>
      </c>
      <c r="E979" s="6">
        <v>3999.9997000000003</v>
      </c>
    </row>
    <row r="980" spans="1:5" ht="12.75">
      <c r="A980" s="1" t="s">
        <v>48</v>
      </c>
      <c r="B980" s="45" t="s">
        <v>64</v>
      </c>
      <c r="C980" s="1" t="s">
        <v>153</v>
      </c>
      <c r="D980" s="1" t="s">
        <v>163</v>
      </c>
      <c r="E980" s="6">
        <v>645</v>
      </c>
    </row>
    <row r="981" spans="1:5" ht="12.75">
      <c r="A981" s="1" t="s">
        <v>48</v>
      </c>
      <c r="B981" s="45" t="s">
        <v>64</v>
      </c>
      <c r="C981" s="1" t="s">
        <v>153</v>
      </c>
      <c r="D981" s="1" t="s">
        <v>162</v>
      </c>
      <c r="E981" s="6">
        <v>1182.0001</v>
      </c>
    </row>
    <row r="982" spans="1:5" ht="12.75">
      <c r="A982" s="13" t="s">
        <v>34</v>
      </c>
      <c r="B982" s="46" t="s">
        <v>64</v>
      </c>
      <c r="C982" s="13"/>
      <c r="D982" s="14"/>
      <c r="E982" s="10">
        <v>227981.99980000005</v>
      </c>
    </row>
    <row r="983" spans="1:5" ht="12.75">
      <c r="A983" s="1" t="s">
        <v>50</v>
      </c>
      <c r="B983" s="45" t="s">
        <v>64</v>
      </c>
      <c r="C983" s="1" t="s">
        <v>154</v>
      </c>
      <c r="D983" s="1" t="s">
        <v>176</v>
      </c>
      <c r="E983" s="6">
        <v>1000</v>
      </c>
    </row>
    <row r="984" spans="1:5" ht="12.75">
      <c r="A984" s="1" t="s">
        <v>50</v>
      </c>
      <c r="B984" s="45" t="s">
        <v>64</v>
      </c>
      <c r="C984" s="1" t="s">
        <v>131</v>
      </c>
      <c r="D984" s="1" t="s">
        <v>0</v>
      </c>
      <c r="E984" s="6">
        <v>2999.9997999999996</v>
      </c>
    </row>
    <row r="985" spans="1:5" ht="12.75">
      <c r="A985" s="1" t="s">
        <v>50</v>
      </c>
      <c r="B985" s="45" t="s">
        <v>64</v>
      </c>
      <c r="C985" s="1" t="s">
        <v>131</v>
      </c>
      <c r="D985" s="1" t="s">
        <v>182</v>
      </c>
      <c r="E985" s="6">
        <v>15000</v>
      </c>
    </row>
    <row r="986" spans="1:5" ht="12.75">
      <c r="A986" s="1" t="s">
        <v>50</v>
      </c>
      <c r="B986" s="45" t="s">
        <v>64</v>
      </c>
      <c r="C986" s="1" t="s">
        <v>131</v>
      </c>
      <c r="D986" s="1" t="s">
        <v>182</v>
      </c>
      <c r="E986" s="6">
        <v>1700</v>
      </c>
    </row>
    <row r="987" spans="1:5" ht="12.75">
      <c r="A987" s="1" t="s">
        <v>50</v>
      </c>
      <c r="B987" s="45" t="s">
        <v>64</v>
      </c>
      <c r="C987" s="1" t="s">
        <v>131</v>
      </c>
      <c r="D987" s="1" t="s">
        <v>182</v>
      </c>
      <c r="E987" s="6">
        <v>1500</v>
      </c>
    </row>
    <row r="988" spans="1:5" ht="12.75">
      <c r="A988" s="1" t="s">
        <v>50</v>
      </c>
      <c r="B988" s="45" t="s">
        <v>64</v>
      </c>
      <c r="C988" s="1" t="s">
        <v>131</v>
      </c>
      <c r="D988" s="1" t="s">
        <v>182</v>
      </c>
      <c r="E988" s="6">
        <v>1800</v>
      </c>
    </row>
    <row r="989" spans="1:6" ht="12.75">
      <c r="A989" s="1" t="s">
        <v>50</v>
      </c>
      <c r="B989" s="45" t="s">
        <v>64</v>
      </c>
      <c r="C989" s="1" t="s">
        <v>142</v>
      </c>
      <c r="D989" s="1" t="s">
        <v>170</v>
      </c>
      <c r="E989" s="6">
        <v>12500</v>
      </c>
      <c r="F989" s="7"/>
    </row>
    <row r="990" spans="1:5" ht="12.75">
      <c r="A990" s="1" t="s">
        <v>50</v>
      </c>
      <c r="B990" s="45" t="s">
        <v>64</v>
      </c>
      <c r="C990" s="1" t="s">
        <v>142</v>
      </c>
      <c r="D990" s="1" t="s">
        <v>170</v>
      </c>
      <c r="E990" s="6">
        <v>29999.99990000001</v>
      </c>
    </row>
    <row r="991" spans="1:5" ht="12.75">
      <c r="A991" s="1" t="s">
        <v>50</v>
      </c>
      <c r="B991" s="45" t="s">
        <v>64</v>
      </c>
      <c r="C991" s="1" t="s">
        <v>142</v>
      </c>
      <c r="D991" s="1" t="s">
        <v>170</v>
      </c>
      <c r="E991" s="6">
        <v>2250</v>
      </c>
    </row>
    <row r="992" spans="1:5" ht="12.75">
      <c r="A992" s="1" t="s">
        <v>50</v>
      </c>
      <c r="B992" s="45" t="s">
        <v>64</v>
      </c>
      <c r="C992" s="1" t="s">
        <v>142</v>
      </c>
      <c r="D992" s="1" t="s">
        <v>192</v>
      </c>
      <c r="E992" s="6">
        <v>4100.0001</v>
      </c>
    </row>
    <row r="993" spans="1:5" ht="12.75">
      <c r="A993" s="1" t="s">
        <v>50</v>
      </c>
      <c r="B993" s="45" t="s">
        <v>64</v>
      </c>
      <c r="C993" s="1" t="s">
        <v>142</v>
      </c>
      <c r="D993" s="1" t="s">
        <v>192</v>
      </c>
      <c r="E993" s="6">
        <v>1000</v>
      </c>
    </row>
    <row r="994" spans="1:5" ht="12.75">
      <c r="A994" s="1" t="s">
        <v>50</v>
      </c>
      <c r="B994" s="45" t="s">
        <v>64</v>
      </c>
      <c r="C994" s="1" t="s">
        <v>142</v>
      </c>
      <c r="D994" s="1" t="s">
        <v>192</v>
      </c>
      <c r="E994" s="6">
        <v>1100</v>
      </c>
    </row>
    <row r="995" spans="1:5" ht="12.75">
      <c r="A995" s="1" t="s">
        <v>50</v>
      </c>
      <c r="B995" s="45" t="s">
        <v>64</v>
      </c>
      <c r="C995" s="1" t="s">
        <v>142</v>
      </c>
      <c r="D995" s="1" t="s">
        <v>192</v>
      </c>
      <c r="E995" s="6">
        <v>12499.9999</v>
      </c>
    </row>
    <row r="996" spans="1:5" ht="12.75">
      <c r="A996" s="1" t="s">
        <v>50</v>
      </c>
      <c r="B996" s="45" t="s">
        <v>64</v>
      </c>
      <c r="C996" s="1" t="s">
        <v>142</v>
      </c>
      <c r="D996" s="1" t="s">
        <v>187</v>
      </c>
      <c r="E996" s="6">
        <v>1000</v>
      </c>
    </row>
    <row r="997" spans="1:5" ht="12.75">
      <c r="A997" s="1" t="s">
        <v>50</v>
      </c>
      <c r="B997" s="45" t="s">
        <v>64</v>
      </c>
      <c r="C997" s="1" t="s">
        <v>142</v>
      </c>
      <c r="D997" s="1" t="s">
        <v>187</v>
      </c>
      <c r="E997" s="6">
        <v>2999.9997</v>
      </c>
    </row>
    <row r="998" spans="1:5" ht="12.75">
      <c r="A998" s="1" t="s">
        <v>50</v>
      </c>
      <c r="B998" s="45" t="s">
        <v>64</v>
      </c>
      <c r="C998" s="1" t="s">
        <v>151</v>
      </c>
      <c r="D998" s="1" t="s">
        <v>193</v>
      </c>
      <c r="E998" s="6">
        <v>24342</v>
      </c>
    </row>
    <row r="999" spans="1:5" ht="12.75">
      <c r="A999" s="1" t="s">
        <v>50</v>
      </c>
      <c r="B999" s="45" t="s">
        <v>64</v>
      </c>
      <c r="C999" s="1" t="s">
        <v>164</v>
      </c>
      <c r="D999" s="1" t="s">
        <v>166</v>
      </c>
      <c r="E999" s="6">
        <v>1799.9999000000003</v>
      </c>
    </row>
    <row r="1000" spans="1:5" ht="12.75">
      <c r="A1000" s="1" t="s">
        <v>50</v>
      </c>
      <c r="B1000" s="45" t="s">
        <v>64</v>
      </c>
      <c r="C1000" s="1" t="s">
        <v>164</v>
      </c>
      <c r="D1000" s="1" t="s">
        <v>166</v>
      </c>
      <c r="E1000" s="6">
        <v>29363.9999</v>
      </c>
    </row>
    <row r="1001" spans="1:5" ht="12.75">
      <c r="A1001" s="1" t="s">
        <v>50</v>
      </c>
      <c r="B1001" s="45" t="s">
        <v>64</v>
      </c>
      <c r="C1001" s="1" t="s">
        <v>164</v>
      </c>
      <c r="D1001" s="1" t="s">
        <v>167</v>
      </c>
      <c r="E1001" s="6">
        <v>1500.0004000000001</v>
      </c>
    </row>
    <row r="1002" spans="1:5" ht="12.75">
      <c r="A1002" s="1" t="s">
        <v>50</v>
      </c>
      <c r="B1002" s="45" t="s">
        <v>64</v>
      </c>
      <c r="C1002" s="1" t="s">
        <v>153</v>
      </c>
      <c r="D1002" s="1" t="s">
        <v>165</v>
      </c>
      <c r="E1002" s="6">
        <v>14999.999900000003</v>
      </c>
    </row>
    <row r="1003" spans="1:5" ht="12.75">
      <c r="A1003" s="1" t="s">
        <v>50</v>
      </c>
      <c r="B1003" s="45" t="s">
        <v>64</v>
      </c>
      <c r="C1003" s="1" t="s">
        <v>153</v>
      </c>
      <c r="D1003" s="1" t="s">
        <v>162</v>
      </c>
      <c r="E1003" s="6">
        <v>800.0001</v>
      </c>
    </row>
    <row r="1004" spans="1:5" ht="12.75">
      <c r="A1004" s="1" t="s">
        <v>50</v>
      </c>
      <c r="B1004" s="45" t="s">
        <v>64</v>
      </c>
      <c r="C1004" s="1" t="s">
        <v>150</v>
      </c>
      <c r="D1004" s="1" t="s">
        <v>190</v>
      </c>
      <c r="E1004" s="6">
        <v>1200</v>
      </c>
    </row>
    <row r="1005" spans="1:5" ht="12.75">
      <c r="A1005" s="1" t="s">
        <v>50</v>
      </c>
      <c r="B1005" s="45" t="s">
        <v>64</v>
      </c>
      <c r="C1005" s="1" t="s">
        <v>150</v>
      </c>
      <c r="D1005" s="1" t="s">
        <v>186</v>
      </c>
      <c r="E1005" s="6">
        <v>10400</v>
      </c>
    </row>
    <row r="1006" spans="1:5" ht="12.75">
      <c r="A1006" s="1" t="s">
        <v>50</v>
      </c>
      <c r="B1006" s="45" t="s">
        <v>64</v>
      </c>
      <c r="C1006" s="1" t="s">
        <v>150</v>
      </c>
      <c r="D1006" s="1" t="s">
        <v>186</v>
      </c>
      <c r="E1006" s="6">
        <v>1500.0004000000001</v>
      </c>
    </row>
    <row r="1007" spans="1:5" ht="12.75">
      <c r="A1007" s="1" t="s">
        <v>50</v>
      </c>
      <c r="B1007" s="45" t="s">
        <v>64</v>
      </c>
      <c r="C1007" s="1" t="s">
        <v>150</v>
      </c>
      <c r="D1007" s="1" t="s">
        <v>186</v>
      </c>
      <c r="E1007" s="6">
        <v>4999.9997</v>
      </c>
    </row>
    <row r="1008" spans="1:5" ht="12.75">
      <c r="A1008" s="13" t="s">
        <v>35</v>
      </c>
      <c r="B1008" s="46" t="s">
        <v>64</v>
      </c>
      <c r="C1008" s="14"/>
      <c r="D1008" s="14"/>
      <c r="E1008" s="10">
        <v>182355.9997</v>
      </c>
    </row>
    <row r="1009" spans="1:5" ht="12.75">
      <c r="A1009" s="1" t="s">
        <v>156</v>
      </c>
      <c r="B1009" s="45" t="s">
        <v>64</v>
      </c>
      <c r="C1009" s="1" t="s">
        <v>154</v>
      </c>
      <c r="D1009" s="1" t="s">
        <v>176</v>
      </c>
      <c r="E1009" s="6">
        <v>1000.0002</v>
      </c>
    </row>
    <row r="1010" spans="1:5" ht="12.75">
      <c r="A1010" s="1" t="s">
        <v>156</v>
      </c>
      <c r="B1010" s="45" t="s">
        <v>64</v>
      </c>
      <c r="C1010" s="1" t="s">
        <v>131</v>
      </c>
      <c r="D1010" s="1" t="s">
        <v>200</v>
      </c>
      <c r="E1010" s="6">
        <v>2378</v>
      </c>
    </row>
    <row r="1011" spans="1:5" ht="12.75">
      <c r="A1011" s="1" t="s">
        <v>156</v>
      </c>
      <c r="B1011" s="45" t="s">
        <v>64</v>
      </c>
      <c r="C1011" s="1" t="s">
        <v>131</v>
      </c>
      <c r="D1011" s="1" t="s">
        <v>200</v>
      </c>
      <c r="E1011" s="6">
        <v>1473</v>
      </c>
    </row>
    <row r="1012" spans="1:5" ht="12.75">
      <c r="A1012" s="1" t="s">
        <v>156</v>
      </c>
      <c r="B1012" s="45" t="s">
        <v>64</v>
      </c>
      <c r="C1012" s="1" t="s">
        <v>131</v>
      </c>
      <c r="D1012" s="1" t="s">
        <v>200</v>
      </c>
      <c r="E1012" s="6">
        <v>1841.0001</v>
      </c>
    </row>
    <row r="1013" spans="1:5" ht="12.75">
      <c r="A1013" s="1" t="s">
        <v>156</v>
      </c>
      <c r="B1013" s="45" t="s">
        <v>64</v>
      </c>
      <c r="C1013" s="1" t="s">
        <v>142</v>
      </c>
      <c r="D1013" s="1" t="s">
        <v>170</v>
      </c>
      <c r="E1013" s="6">
        <v>27121.9999</v>
      </c>
    </row>
    <row r="1014" spans="1:5" ht="12.75">
      <c r="A1014" s="1" t="s">
        <v>156</v>
      </c>
      <c r="B1014" s="45" t="s">
        <v>64</v>
      </c>
      <c r="C1014" s="1" t="s">
        <v>142</v>
      </c>
      <c r="D1014" s="1" t="s">
        <v>170</v>
      </c>
      <c r="E1014" s="6">
        <v>27121.9999</v>
      </c>
    </row>
    <row r="1015" spans="1:5" ht="12.75">
      <c r="A1015" s="1" t="s">
        <v>156</v>
      </c>
      <c r="B1015" s="45" t="s">
        <v>64</v>
      </c>
      <c r="C1015" s="1" t="s">
        <v>142</v>
      </c>
      <c r="D1015" s="1" t="s">
        <v>192</v>
      </c>
      <c r="E1015" s="6">
        <v>3377.9995999999996</v>
      </c>
    </row>
    <row r="1016" spans="1:5" ht="12.75">
      <c r="A1016" s="1" t="s">
        <v>156</v>
      </c>
      <c r="B1016" s="45" t="s">
        <v>64</v>
      </c>
      <c r="C1016" s="1" t="s">
        <v>142</v>
      </c>
      <c r="D1016" s="1" t="s">
        <v>192</v>
      </c>
      <c r="E1016" s="6">
        <v>878.0003</v>
      </c>
    </row>
    <row r="1017" spans="1:5" ht="12.75">
      <c r="A1017" s="1" t="s">
        <v>156</v>
      </c>
      <c r="B1017" s="45" t="s">
        <v>64</v>
      </c>
      <c r="C1017" s="1" t="s">
        <v>142</v>
      </c>
      <c r="D1017" s="1" t="s">
        <v>192</v>
      </c>
      <c r="E1017" s="6">
        <v>9178.000100000001</v>
      </c>
    </row>
    <row r="1018" spans="1:5" ht="12.75">
      <c r="A1018" s="1" t="s">
        <v>156</v>
      </c>
      <c r="B1018" s="45" t="s">
        <v>64</v>
      </c>
      <c r="C1018" s="1" t="s">
        <v>142</v>
      </c>
      <c r="D1018" s="1" t="s">
        <v>192</v>
      </c>
      <c r="E1018" s="6">
        <v>6227.9999</v>
      </c>
    </row>
    <row r="1019" spans="1:5" ht="12.75">
      <c r="A1019" s="1" t="s">
        <v>156</v>
      </c>
      <c r="B1019" s="45" t="s">
        <v>64</v>
      </c>
      <c r="C1019" s="1" t="s">
        <v>142</v>
      </c>
      <c r="D1019" s="1" t="s">
        <v>192</v>
      </c>
      <c r="E1019" s="6">
        <v>13177.9999</v>
      </c>
    </row>
    <row r="1020" spans="1:5" ht="12.75">
      <c r="A1020" s="1" t="s">
        <v>156</v>
      </c>
      <c r="B1020" s="45" t="s">
        <v>64</v>
      </c>
      <c r="C1020" s="1" t="s">
        <v>142</v>
      </c>
      <c r="D1020" s="1" t="s">
        <v>192</v>
      </c>
      <c r="E1020" s="6">
        <v>7877.9997</v>
      </c>
    </row>
    <row r="1021" spans="1:5" ht="12.75">
      <c r="A1021" s="1" t="s">
        <v>156</v>
      </c>
      <c r="B1021" s="45" t="s">
        <v>64</v>
      </c>
      <c r="C1021" s="1" t="s">
        <v>142</v>
      </c>
      <c r="D1021" s="1" t="s">
        <v>192</v>
      </c>
      <c r="E1021" s="6">
        <v>7877.9997</v>
      </c>
    </row>
    <row r="1022" spans="1:5" ht="12.75">
      <c r="A1022" s="1" t="s">
        <v>156</v>
      </c>
      <c r="B1022" s="45" t="s">
        <v>64</v>
      </c>
      <c r="C1022" s="1" t="s">
        <v>142</v>
      </c>
      <c r="D1022" s="1" t="s">
        <v>187</v>
      </c>
      <c r="E1022" s="6">
        <v>1500.0004000000001</v>
      </c>
    </row>
    <row r="1023" spans="1:5" ht="12.75">
      <c r="A1023" s="1" t="s">
        <v>156</v>
      </c>
      <c r="B1023" s="45" t="s">
        <v>64</v>
      </c>
      <c r="C1023" s="1" t="s">
        <v>142</v>
      </c>
      <c r="D1023" s="1" t="s">
        <v>187</v>
      </c>
      <c r="E1023" s="6">
        <v>1500.0004000000001</v>
      </c>
    </row>
    <row r="1024" spans="1:5" ht="12.75">
      <c r="A1024" s="1" t="s">
        <v>156</v>
      </c>
      <c r="B1024" s="45" t="s">
        <v>64</v>
      </c>
      <c r="C1024" s="1" t="s">
        <v>164</v>
      </c>
      <c r="D1024" s="1" t="s">
        <v>198</v>
      </c>
      <c r="E1024" s="6">
        <v>5377.999699999999</v>
      </c>
    </row>
    <row r="1025" spans="1:5" ht="12.75">
      <c r="A1025" s="1" t="s">
        <v>156</v>
      </c>
      <c r="B1025" s="45" t="s">
        <v>64</v>
      </c>
      <c r="C1025" s="1" t="s">
        <v>153</v>
      </c>
      <c r="D1025" s="1" t="s">
        <v>165</v>
      </c>
      <c r="E1025" s="6">
        <v>10438.000199999999</v>
      </c>
    </row>
    <row r="1026" spans="1:5" ht="12.75">
      <c r="A1026" s="1" t="s">
        <v>156</v>
      </c>
      <c r="B1026" s="45" t="s">
        <v>64</v>
      </c>
      <c r="C1026" s="1" t="s">
        <v>153</v>
      </c>
      <c r="D1026" s="1" t="s">
        <v>163</v>
      </c>
      <c r="E1026" s="6">
        <v>800</v>
      </c>
    </row>
    <row r="1027" spans="1:5" ht="12.75">
      <c r="A1027" s="1" t="s">
        <v>156</v>
      </c>
      <c r="B1027" s="45" t="s">
        <v>64</v>
      </c>
      <c r="C1027" s="1" t="s">
        <v>153</v>
      </c>
      <c r="D1027" s="1" t="s">
        <v>162</v>
      </c>
      <c r="E1027" s="6">
        <v>2980</v>
      </c>
    </row>
    <row r="1028" spans="1:5" ht="12.75">
      <c r="A1028" s="1" t="s">
        <v>156</v>
      </c>
      <c r="B1028" s="45" t="s">
        <v>64</v>
      </c>
      <c r="C1028" s="1" t="s">
        <v>150</v>
      </c>
      <c r="D1028" s="1" t="s">
        <v>186</v>
      </c>
      <c r="E1028" s="6">
        <v>4814.000099999999</v>
      </c>
    </row>
    <row r="1029" spans="1:5" ht="12.75">
      <c r="A1029" s="1" t="s">
        <v>156</v>
      </c>
      <c r="B1029" s="45" t="s">
        <v>64</v>
      </c>
      <c r="C1029" s="1" t="s">
        <v>150</v>
      </c>
      <c r="D1029" s="1" t="s">
        <v>45</v>
      </c>
      <c r="E1029" s="6">
        <v>7877.9997</v>
      </c>
    </row>
    <row r="1030" spans="1:5" ht="12.75">
      <c r="A1030" s="1" t="s">
        <v>156</v>
      </c>
      <c r="B1030" s="45" t="s">
        <v>64</v>
      </c>
      <c r="C1030" s="1" t="s">
        <v>150</v>
      </c>
      <c r="D1030" s="1" t="s">
        <v>45</v>
      </c>
      <c r="E1030" s="6">
        <v>6302.000300000001</v>
      </c>
    </row>
    <row r="1031" spans="1:5" ht="12.75">
      <c r="A1031" s="1" t="s">
        <v>156</v>
      </c>
      <c r="B1031" s="45" t="s">
        <v>64</v>
      </c>
      <c r="C1031" s="1" t="s">
        <v>150</v>
      </c>
      <c r="D1031" s="1" t="s">
        <v>168</v>
      </c>
      <c r="E1031" s="6">
        <v>1378.0002000000002</v>
      </c>
    </row>
    <row r="1032" spans="1:5" ht="12.75">
      <c r="A1032" s="1" t="s">
        <v>156</v>
      </c>
      <c r="B1032" s="45" t="s">
        <v>64</v>
      </c>
      <c r="C1032" s="1" t="s">
        <v>150</v>
      </c>
      <c r="D1032" s="1" t="s">
        <v>168</v>
      </c>
      <c r="E1032" s="6">
        <v>1378.0002000000002</v>
      </c>
    </row>
    <row r="1033" spans="1:5" ht="12.75">
      <c r="A1033" s="13" t="s">
        <v>36</v>
      </c>
      <c r="B1033" s="46" t="s">
        <v>64</v>
      </c>
      <c r="C1033" s="14"/>
      <c r="D1033" s="14"/>
      <c r="E1033" s="10">
        <v>153878.00049999997</v>
      </c>
    </row>
    <row r="1034" spans="1:5" ht="12.75">
      <c r="A1034" s="28" t="s">
        <v>6</v>
      </c>
      <c r="B1034" s="46"/>
      <c r="C1034" s="29"/>
      <c r="D1034" s="29"/>
      <c r="E1034" s="27">
        <v>9387922.128499996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T1037"/>
  <sheetViews>
    <sheetView workbookViewId="0" topLeftCell="A1">
      <selection activeCell="A1" sqref="A1"/>
    </sheetView>
  </sheetViews>
  <sheetFormatPr defaultColWidth="9.140625" defaultRowHeight="12.75"/>
  <cols>
    <col min="1" max="1" width="16.00390625" style="0" bestFit="1" customWidth="1"/>
    <col min="2" max="2" width="16.00390625" style="0" customWidth="1"/>
    <col min="3" max="3" width="26.8515625" style="0" customWidth="1"/>
    <col min="4" max="4" width="44.421875" style="0" customWidth="1"/>
    <col min="5" max="16" width="10.140625" style="21" bestFit="1" customWidth="1"/>
    <col min="17" max="17" width="11.8515625" style="0" customWidth="1"/>
    <col min="18" max="18" width="10.140625" style="0" bestFit="1" customWidth="1"/>
    <col min="20" max="20" width="10.140625" style="0" bestFit="1" customWidth="1"/>
  </cols>
  <sheetData>
    <row r="1" ht="12.75">
      <c r="A1" t="s">
        <v>262</v>
      </c>
    </row>
    <row r="3" spans="5:16" ht="15.75">
      <c r="E3" s="18"/>
      <c r="F3" s="19"/>
      <c r="G3" s="19"/>
      <c r="H3" s="19"/>
      <c r="I3" s="19"/>
      <c r="J3" s="19"/>
      <c r="K3" s="22" t="s">
        <v>229</v>
      </c>
      <c r="L3" s="19"/>
      <c r="M3" s="19"/>
      <c r="N3" s="19"/>
      <c r="O3" s="19"/>
      <c r="P3" s="20"/>
    </row>
    <row r="4" spans="1:17" ht="12.75">
      <c r="A4" s="15" t="s">
        <v>157</v>
      </c>
      <c r="B4" s="15" t="s">
        <v>210</v>
      </c>
      <c r="C4" s="15" t="s">
        <v>128</v>
      </c>
      <c r="D4" s="15" t="s">
        <v>160</v>
      </c>
      <c r="E4" s="23" t="s">
        <v>217</v>
      </c>
      <c r="F4" s="24" t="s">
        <v>218</v>
      </c>
      <c r="G4" s="24" t="s">
        <v>219</v>
      </c>
      <c r="H4" s="24" t="s">
        <v>220</v>
      </c>
      <c r="I4" s="24" t="s">
        <v>221</v>
      </c>
      <c r="J4" s="24" t="s">
        <v>222</v>
      </c>
      <c r="K4" s="24" t="s">
        <v>223</v>
      </c>
      <c r="L4" s="24" t="s">
        <v>224</v>
      </c>
      <c r="M4" s="24" t="s">
        <v>225</v>
      </c>
      <c r="N4" s="24" t="s">
        <v>226</v>
      </c>
      <c r="O4" s="24" t="s">
        <v>227</v>
      </c>
      <c r="P4" s="24" t="s">
        <v>228</v>
      </c>
      <c r="Q4" s="17" t="s">
        <v>6</v>
      </c>
    </row>
    <row r="5" spans="1:17" ht="12.75">
      <c r="A5" s="1" t="s">
        <v>161</v>
      </c>
      <c r="B5" s="45" t="s">
        <v>56</v>
      </c>
      <c r="C5" s="1" t="s">
        <v>154</v>
      </c>
      <c r="D5" s="1" t="s">
        <v>176</v>
      </c>
      <c r="E5" s="4"/>
      <c r="F5" s="5"/>
      <c r="G5" s="5"/>
      <c r="H5" s="5"/>
      <c r="I5" s="5">
        <v>466.6667</v>
      </c>
      <c r="J5" s="5">
        <v>516.6667</v>
      </c>
      <c r="K5" s="5">
        <v>500</v>
      </c>
      <c r="L5" s="5">
        <v>516.6667</v>
      </c>
      <c r="M5" s="5">
        <v>500</v>
      </c>
      <c r="N5" s="5"/>
      <c r="O5" s="5"/>
      <c r="P5" s="5"/>
      <c r="Q5" s="6">
        <v>2500.0001</v>
      </c>
    </row>
    <row r="6" spans="1:17" ht="12.75">
      <c r="A6" s="1" t="s">
        <v>161</v>
      </c>
      <c r="B6" s="45" t="s">
        <v>56</v>
      </c>
      <c r="C6" s="1" t="s">
        <v>142</v>
      </c>
      <c r="D6" s="1" t="s">
        <v>169</v>
      </c>
      <c r="E6" s="4">
        <v>85.1648</v>
      </c>
      <c r="F6" s="5">
        <v>82.4176</v>
      </c>
      <c r="G6" s="5">
        <v>85.1648</v>
      </c>
      <c r="H6" s="5">
        <v>85.1648</v>
      </c>
      <c r="I6" s="5">
        <v>76.9231</v>
      </c>
      <c r="J6" s="5">
        <v>85.1648</v>
      </c>
      <c r="K6" s="5">
        <v>82.4176</v>
      </c>
      <c r="L6" s="5">
        <v>85.1648</v>
      </c>
      <c r="M6" s="5">
        <v>82.4176</v>
      </c>
      <c r="N6" s="5">
        <v>85.1648</v>
      </c>
      <c r="O6" s="5">
        <v>85.1648</v>
      </c>
      <c r="P6" s="5">
        <v>79.6703</v>
      </c>
      <c r="Q6" s="6">
        <v>999.9998</v>
      </c>
    </row>
    <row r="7" spans="1:17" ht="12.75">
      <c r="A7" s="1" t="s">
        <v>161</v>
      </c>
      <c r="B7" s="45" t="s">
        <v>56</v>
      </c>
      <c r="C7" s="1" t="s">
        <v>142</v>
      </c>
      <c r="D7" s="1" t="s">
        <v>170</v>
      </c>
      <c r="E7" s="4">
        <v>85.1648</v>
      </c>
      <c r="F7" s="5">
        <v>82.4176</v>
      </c>
      <c r="G7" s="5">
        <v>85.1648</v>
      </c>
      <c r="H7" s="5">
        <v>85.1648</v>
      </c>
      <c r="I7" s="5">
        <v>76.9231</v>
      </c>
      <c r="J7" s="5">
        <v>85.1648</v>
      </c>
      <c r="K7" s="5">
        <v>82.4176</v>
      </c>
      <c r="L7" s="5">
        <v>85.1648</v>
      </c>
      <c r="M7" s="5">
        <v>82.4176</v>
      </c>
      <c r="N7" s="5">
        <v>85.1648</v>
      </c>
      <c r="O7" s="5">
        <v>85.1648</v>
      </c>
      <c r="P7" s="5">
        <v>79.6703</v>
      </c>
      <c r="Q7" s="6">
        <v>999.9998</v>
      </c>
    </row>
    <row r="8" spans="1:17" ht="12.75">
      <c r="A8" s="1" t="s">
        <v>161</v>
      </c>
      <c r="B8" s="45" t="s">
        <v>56</v>
      </c>
      <c r="C8" s="1" t="s">
        <v>142</v>
      </c>
      <c r="D8" s="1" t="s">
        <v>171</v>
      </c>
      <c r="E8" s="4">
        <v>195.8791</v>
      </c>
      <c r="F8" s="5">
        <v>189.5604</v>
      </c>
      <c r="G8" s="5">
        <v>195.8791</v>
      </c>
      <c r="H8" s="5">
        <v>195.8791</v>
      </c>
      <c r="I8" s="5">
        <v>176.9231</v>
      </c>
      <c r="J8" s="5">
        <v>195.8791</v>
      </c>
      <c r="K8" s="5">
        <v>189.5604</v>
      </c>
      <c r="L8" s="5">
        <v>195.8791</v>
      </c>
      <c r="M8" s="5">
        <v>189.5604</v>
      </c>
      <c r="N8" s="5">
        <v>195.8791</v>
      </c>
      <c r="O8" s="5">
        <v>195.8791</v>
      </c>
      <c r="P8" s="5">
        <v>183.2418</v>
      </c>
      <c r="Q8" s="6">
        <v>2299.9997999999996</v>
      </c>
    </row>
    <row r="9" spans="1:17" ht="12.75">
      <c r="A9" s="1" t="s">
        <v>161</v>
      </c>
      <c r="B9" s="45" t="s">
        <v>56</v>
      </c>
      <c r="C9" s="1" t="s">
        <v>142</v>
      </c>
      <c r="D9" s="1" t="s">
        <v>172</v>
      </c>
      <c r="E9" s="4">
        <v>5288.7363</v>
      </c>
      <c r="F9" s="5">
        <v>5118.1319</v>
      </c>
      <c r="G9" s="5">
        <v>5288.7363</v>
      </c>
      <c r="H9" s="5">
        <v>5288.7363</v>
      </c>
      <c r="I9" s="5">
        <v>4776.9231</v>
      </c>
      <c r="J9" s="5">
        <v>5288.7363</v>
      </c>
      <c r="K9" s="5">
        <v>5118.1319</v>
      </c>
      <c r="L9" s="5">
        <v>5288.7363</v>
      </c>
      <c r="M9" s="5">
        <v>5118.1319</v>
      </c>
      <c r="N9" s="5">
        <v>5288.7363</v>
      </c>
      <c r="O9" s="5">
        <v>5288.7363</v>
      </c>
      <c r="P9" s="5">
        <v>4947.5275</v>
      </c>
      <c r="Q9" s="6">
        <v>62100.00039999999</v>
      </c>
    </row>
    <row r="10" spans="1:17" ht="12.75">
      <c r="A10" s="1" t="s">
        <v>161</v>
      </c>
      <c r="B10" s="45" t="s">
        <v>56</v>
      </c>
      <c r="C10" s="1" t="s">
        <v>151</v>
      </c>
      <c r="D10" s="1" t="s">
        <v>174</v>
      </c>
      <c r="E10" s="4">
        <v>3423.6264</v>
      </c>
      <c r="F10" s="5">
        <v>3313.1868</v>
      </c>
      <c r="G10" s="5">
        <v>3423.6264</v>
      </c>
      <c r="H10" s="5">
        <v>3423.6264</v>
      </c>
      <c r="I10" s="5">
        <v>3092.3077</v>
      </c>
      <c r="J10" s="5">
        <v>3423.6264</v>
      </c>
      <c r="K10" s="5">
        <v>3313.1868</v>
      </c>
      <c r="L10" s="5">
        <v>3423.6264</v>
      </c>
      <c r="M10" s="5">
        <v>3313.1868</v>
      </c>
      <c r="N10" s="5">
        <v>3423.6264</v>
      </c>
      <c r="O10" s="5">
        <v>3423.6264</v>
      </c>
      <c r="P10" s="5">
        <v>3202.7473</v>
      </c>
      <c r="Q10" s="6">
        <v>40200.00020000001</v>
      </c>
    </row>
    <row r="11" spans="1:17" ht="12.75">
      <c r="A11" s="1" t="s">
        <v>161</v>
      </c>
      <c r="B11" s="45" t="s">
        <v>56</v>
      </c>
      <c r="C11" s="1" t="s">
        <v>151</v>
      </c>
      <c r="D11" s="1" t="s">
        <v>177</v>
      </c>
      <c r="E11" s="4">
        <v>186.4258</v>
      </c>
      <c r="F11" s="5">
        <v>180.4121</v>
      </c>
      <c r="G11" s="5">
        <v>186.4258</v>
      </c>
      <c r="H11" s="5">
        <v>186.4258</v>
      </c>
      <c r="I11" s="5">
        <v>168.3846</v>
      </c>
      <c r="J11" s="5">
        <v>186.4258</v>
      </c>
      <c r="K11" s="5">
        <v>180.4121</v>
      </c>
      <c r="L11" s="5">
        <v>186.4258</v>
      </c>
      <c r="M11" s="5">
        <v>180.4121</v>
      </c>
      <c r="N11" s="5">
        <v>186.4258</v>
      </c>
      <c r="O11" s="5">
        <v>186.4258</v>
      </c>
      <c r="P11" s="5">
        <v>174.3984</v>
      </c>
      <c r="Q11" s="6">
        <v>2188.9999</v>
      </c>
    </row>
    <row r="12" spans="1:17" ht="12.75">
      <c r="A12" s="1" t="s">
        <v>161</v>
      </c>
      <c r="B12" s="45" t="s">
        <v>56</v>
      </c>
      <c r="C12" s="1" t="s">
        <v>164</v>
      </c>
      <c r="D12" s="1" t="s">
        <v>166</v>
      </c>
      <c r="E12" s="4">
        <v>212.9121</v>
      </c>
      <c r="F12" s="5">
        <v>206.044</v>
      </c>
      <c r="G12" s="5">
        <v>212.9121</v>
      </c>
      <c r="H12" s="5">
        <v>212.9121</v>
      </c>
      <c r="I12" s="5">
        <v>192.3077</v>
      </c>
      <c r="J12" s="5">
        <v>212.9121</v>
      </c>
      <c r="K12" s="5">
        <v>206.044</v>
      </c>
      <c r="L12" s="5">
        <v>212.9121</v>
      </c>
      <c r="M12" s="5">
        <v>206.044</v>
      </c>
      <c r="N12" s="5">
        <v>212.9121</v>
      </c>
      <c r="O12" s="5">
        <v>212.9121</v>
      </c>
      <c r="P12" s="5">
        <v>199.1758</v>
      </c>
      <c r="Q12" s="6">
        <v>2500.0002</v>
      </c>
    </row>
    <row r="13" spans="1:17" ht="12.75">
      <c r="A13" s="1" t="s">
        <v>161</v>
      </c>
      <c r="B13" s="45" t="s">
        <v>56</v>
      </c>
      <c r="C13" s="1" t="s">
        <v>164</v>
      </c>
      <c r="D13" s="1" t="s">
        <v>167</v>
      </c>
      <c r="E13" s="4">
        <v>153.2967</v>
      </c>
      <c r="F13" s="5">
        <v>148.3516</v>
      </c>
      <c r="G13" s="5">
        <v>153.2967</v>
      </c>
      <c r="H13" s="5">
        <v>153.2967</v>
      </c>
      <c r="I13" s="5">
        <v>138.4615</v>
      </c>
      <c r="J13" s="5">
        <v>153.2967</v>
      </c>
      <c r="K13" s="5">
        <v>148.3516</v>
      </c>
      <c r="L13" s="5">
        <v>153.2967</v>
      </c>
      <c r="M13" s="5">
        <v>148.3516</v>
      </c>
      <c r="N13" s="5">
        <v>153.2967</v>
      </c>
      <c r="O13" s="5">
        <v>153.2967</v>
      </c>
      <c r="P13" s="5">
        <v>143.4066</v>
      </c>
      <c r="Q13" s="6">
        <v>1799.9997999999998</v>
      </c>
    </row>
    <row r="14" spans="1:17" ht="12.75">
      <c r="A14" s="1" t="s">
        <v>161</v>
      </c>
      <c r="B14" s="45" t="s">
        <v>56</v>
      </c>
      <c r="C14" s="1" t="s">
        <v>153</v>
      </c>
      <c r="D14" s="1" t="s">
        <v>165</v>
      </c>
      <c r="E14" s="4">
        <v>2001.3736</v>
      </c>
      <c r="F14" s="5">
        <v>1936.8132</v>
      </c>
      <c r="G14" s="5">
        <v>2001.3736</v>
      </c>
      <c r="H14" s="5">
        <v>2001.3736</v>
      </c>
      <c r="I14" s="5">
        <v>1807.6923</v>
      </c>
      <c r="J14" s="5">
        <v>2001.3736</v>
      </c>
      <c r="K14" s="5">
        <v>1936.8132</v>
      </c>
      <c r="L14" s="5">
        <v>2001.3736</v>
      </c>
      <c r="M14" s="5">
        <v>1936.8132</v>
      </c>
      <c r="N14" s="5">
        <v>2001.3736</v>
      </c>
      <c r="O14" s="5">
        <v>2001.3736</v>
      </c>
      <c r="P14" s="5">
        <v>1872.2527</v>
      </c>
      <c r="Q14" s="6">
        <v>23499.999799999998</v>
      </c>
    </row>
    <row r="15" spans="1:17" ht="12.75">
      <c r="A15" s="1" t="s">
        <v>161</v>
      </c>
      <c r="B15" s="45" t="s">
        <v>56</v>
      </c>
      <c r="C15" s="1" t="s">
        <v>153</v>
      </c>
      <c r="D15" s="1" t="s">
        <v>163</v>
      </c>
      <c r="E15" s="4">
        <v>500</v>
      </c>
      <c r="F15" s="5"/>
      <c r="G15" s="5"/>
      <c r="H15" s="5"/>
      <c r="I15" s="5"/>
      <c r="J15" s="5"/>
      <c r="K15" s="5"/>
      <c r="L15" s="5"/>
      <c r="M15" s="5"/>
      <c r="N15" s="5"/>
      <c r="O15" s="5"/>
      <c r="P15" s="5"/>
      <c r="Q15" s="6">
        <v>500</v>
      </c>
    </row>
    <row r="16" spans="1:17" ht="12.75">
      <c r="A16" s="1" t="s">
        <v>161</v>
      </c>
      <c r="B16" s="45" t="s">
        <v>56</v>
      </c>
      <c r="C16" s="1" t="s">
        <v>153</v>
      </c>
      <c r="D16" s="1" t="s">
        <v>162</v>
      </c>
      <c r="E16" s="4"/>
      <c r="F16" s="5"/>
      <c r="G16" s="5"/>
      <c r="H16" s="5"/>
      <c r="I16" s="5">
        <v>400</v>
      </c>
      <c r="J16" s="5">
        <v>442.8571</v>
      </c>
      <c r="K16" s="5">
        <v>428.5714</v>
      </c>
      <c r="L16" s="5">
        <v>442.8571</v>
      </c>
      <c r="M16" s="5">
        <v>428.5714</v>
      </c>
      <c r="N16" s="5">
        <v>442.8571</v>
      </c>
      <c r="O16" s="5">
        <v>442.8571</v>
      </c>
      <c r="P16" s="5">
        <v>428.5714</v>
      </c>
      <c r="Q16" s="6">
        <v>3457.1426</v>
      </c>
    </row>
    <row r="17" spans="1:17" ht="12.75">
      <c r="A17" s="1" t="s">
        <v>161</v>
      </c>
      <c r="B17" s="45" t="s">
        <v>56</v>
      </c>
      <c r="C17" s="1" t="s">
        <v>150</v>
      </c>
      <c r="D17" s="1" t="s">
        <v>168</v>
      </c>
      <c r="E17" s="4">
        <v>127.7473</v>
      </c>
      <c r="F17" s="5">
        <v>123.6264</v>
      </c>
      <c r="G17" s="5">
        <v>127.7473</v>
      </c>
      <c r="H17" s="5">
        <v>127.7473</v>
      </c>
      <c r="I17" s="5">
        <v>115.3846</v>
      </c>
      <c r="J17" s="5">
        <v>127.7473</v>
      </c>
      <c r="K17" s="5">
        <v>123.6264</v>
      </c>
      <c r="L17" s="5">
        <v>127.7473</v>
      </c>
      <c r="M17" s="5">
        <v>123.6264</v>
      </c>
      <c r="N17" s="5">
        <v>127.7473</v>
      </c>
      <c r="O17" s="5">
        <v>127.7473</v>
      </c>
      <c r="P17" s="5">
        <v>119.5055</v>
      </c>
      <c r="Q17" s="6">
        <v>1500.0004</v>
      </c>
    </row>
    <row r="18" spans="1:17" ht="12.75">
      <c r="A18" s="13" t="s">
        <v>7</v>
      </c>
      <c r="B18" s="46" t="s">
        <v>56</v>
      </c>
      <c r="C18" s="13"/>
      <c r="D18" s="14"/>
      <c r="E18" s="11">
        <v>12260.3269</v>
      </c>
      <c r="F18" s="12">
        <v>11380.961599999999</v>
      </c>
      <c r="G18" s="12">
        <v>11760.3269</v>
      </c>
      <c r="H18" s="12">
        <v>11760.3269</v>
      </c>
      <c r="I18" s="12">
        <v>11488.897499999997</v>
      </c>
      <c r="J18" s="12">
        <v>12719.8507</v>
      </c>
      <c r="K18" s="12">
        <v>12309.533</v>
      </c>
      <c r="L18" s="12">
        <v>12719.8507</v>
      </c>
      <c r="M18" s="12">
        <v>12309.533</v>
      </c>
      <c r="N18" s="12">
        <v>12203.184000000001</v>
      </c>
      <c r="O18" s="12">
        <v>12203.184000000001</v>
      </c>
      <c r="P18" s="12">
        <v>11430.167599999999</v>
      </c>
      <c r="Q18" s="10">
        <v>144546.14279999997</v>
      </c>
    </row>
    <row r="19" spans="1:17" ht="12.75">
      <c r="A19" s="1" t="s">
        <v>178</v>
      </c>
      <c r="B19" s="45" t="s">
        <v>58</v>
      </c>
      <c r="C19" s="1" t="s">
        <v>154</v>
      </c>
      <c r="D19" s="1" t="s">
        <v>176</v>
      </c>
      <c r="E19" s="4">
        <v>570.3534</v>
      </c>
      <c r="F19" s="5"/>
      <c r="G19" s="5"/>
      <c r="H19" s="5"/>
      <c r="I19" s="5"/>
      <c r="J19" s="5"/>
      <c r="K19" s="5"/>
      <c r="L19" s="5"/>
      <c r="M19" s="5"/>
      <c r="N19" s="5"/>
      <c r="O19" s="5"/>
      <c r="P19" s="5"/>
      <c r="Q19" s="6">
        <v>570.3534</v>
      </c>
    </row>
    <row r="20" spans="1:17" ht="12.75">
      <c r="A20" s="1" t="s">
        <v>178</v>
      </c>
      <c r="B20" s="45" t="s">
        <v>58</v>
      </c>
      <c r="C20" s="1" t="s">
        <v>154</v>
      </c>
      <c r="D20" s="1" t="s">
        <v>176</v>
      </c>
      <c r="E20" s="4"/>
      <c r="F20" s="5"/>
      <c r="G20" s="5"/>
      <c r="H20" s="5">
        <v>1066.9433</v>
      </c>
      <c r="I20" s="5">
        <v>963.6907</v>
      </c>
      <c r="J20" s="5">
        <v>1066.9433</v>
      </c>
      <c r="K20" s="5">
        <v>1032.5258</v>
      </c>
      <c r="L20" s="5">
        <v>1066.9433</v>
      </c>
      <c r="M20" s="5">
        <v>1032.5258</v>
      </c>
      <c r="N20" s="5">
        <v>447.4278</v>
      </c>
      <c r="O20" s="5"/>
      <c r="P20" s="5"/>
      <c r="Q20" s="6">
        <v>6677</v>
      </c>
    </row>
    <row r="21" spans="1:17" ht="12.75">
      <c r="A21" s="1" t="s">
        <v>178</v>
      </c>
      <c r="B21" s="45" t="s">
        <v>58</v>
      </c>
      <c r="C21" s="1" t="s">
        <v>131</v>
      </c>
      <c r="D21" s="1" t="s">
        <v>182</v>
      </c>
      <c r="E21" s="4">
        <v>570.3534</v>
      </c>
      <c r="F21" s="5"/>
      <c r="G21" s="5"/>
      <c r="H21" s="5"/>
      <c r="I21" s="5"/>
      <c r="J21" s="5"/>
      <c r="K21" s="5"/>
      <c r="L21" s="5"/>
      <c r="M21" s="5"/>
      <c r="N21" s="5"/>
      <c r="O21" s="5"/>
      <c r="P21" s="5"/>
      <c r="Q21" s="6">
        <v>570.3534</v>
      </c>
    </row>
    <row r="22" spans="1:17" ht="12.75">
      <c r="A22" s="1" t="s">
        <v>178</v>
      </c>
      <c r="B22" s="45" t="s">
        <v>58</v>
      </c>
      <c r="C22" s="1" t="s">
        <v>131</v>
      </c>
      <c r="D22" s="1" t="s">
        <v>182</v>
      </c>
      <c r="E22" s="4"/>
      <c r="F22" s="5"/>
      <c r="G22" s="5"/>
      <c r="H22" s="5"/>
      <c r="I22" s="5"/>
      <c r="J22" s="5"/>
      <c r="K22" s="5"/>
      <c r="L22" s="5"/>
      <c r="M22" s="5"/>
      <c r="N22" s="5">
        <v>1777.4457</v>
      </c>
      <c r="O22" s="5">
        <v>1777.4457</v>
      </c>
      <c r="P22" s="5">
        <v>1720.1087</v>
      </c>
      <c r="Q22" s="6">
        <v>5275.0001</v>
      </c>
    </row>
    <row r="23" spans="1:17" ht="12.75">
      <c r="A23" s="1" t="s">
        <v>178</v>
      </c>
      <c r="B23" s="45" t="s">
        <v>58</v>
      </c>
      <c r="C23" s="1" t="s">
        <v>142</v>
      </c>
      <c r="D23" s="1" t="s">
        <v>181</v>
      </c>
      <c r="E23" s="4">
        <v>1370.8795</v>
      </c>
      <c r="F23" s="5">
        <v>1326.6575</v>
      </c>
      <c r="G23" s="5">
        <v>1370.8795</v>
      </c>
      <c r="H23" s="5"/>
      <c r="I23" s="5"/>
      <c r="J23" s="5"/>
      <c r="K23" s="5"/>
      <c r="L23" s="5"/>
      <c r="M23" s="5"/>
      <c r="N23" s="5"/>
      <c r="O23" s="5"/>
      <c r="P23" s="5"/>
      <c r="Q23" s="6">
        <v>4068.4165000000003</v>
      </c>
    </row>
    <row r="24" spans="1:17" ht="12.75">
      <c r="A24" s="1" t="s">
        <v>178</v>
      </c>
      <c r="B24" s="45" t="s">
        <v>58</v>
      </c>
      <c r="C24" s="1" t="s">
        <v>142</v>
      </c>
      <c r="D24" s="1" t="s">
        <v>181</v>
      </c>
      <c r="E24" s="4"/>
      <c r="F24" s="5"/>
      <c r="G24" s="5"/>
      <c r="H24" s="5">
        <v>833.5178</v>
      </c>
      <c r="I24" s="5">
        <v>752.8548</v>
      </c>
      <c r="J24" s="5">
        <v>833.5178</v>
      </c>
      <c r="K24" s="5">
        <v>806.6301</v>
      </c>
      <c r="L24" s="5">
        <v>833.5178</v>
      </c>
      <c r="M24" s="5">
        <v>806.6301</v>
      </c>
      <c r="N24" s="5">
        <v>833.5178</v>
      </c>
      <c r="O24" s="5">
        <v>833.5178</v>
      </c>
      <c r="P24" s="5">
        <v>806.6301</v>
      </c>
      <c r="Q24" s="6">
        <v>7340.334099999999</v>
      </c>
    </row>
    <row r="25" spans="1:17" ht="12.75">
      <c r="A25" s="1" t="s">
        <v>178</v>
      </c>
      <c r="B25" s="45" t="s">
        <v>58</v>
      </c>
      <c r="C25" s="1" t="s">
        <v>142</v>
      </c>
      <c r="D25" s="1" t="s">
        <v>169</v>
      </c>
      <c r="E25" s="4">
        <v>1051.1996</v>
      </c>
      <c r="F25" s="5">
        <v>1017.2899</v>
      </c>
      <c r="G25" s="5">
        <v>1051.1996</v>
      </c>
      <c r="H25" s="5">
        <v>1051.1996</v>
      </c>
      <c r="I25" s="5">
        <v>949.4706</v>
      </c>
      <c r="J25" s="5">
        <v>1051.1996</v>
      </c>
      <c r="K25" s="5">
        <v>712.1029</v>
      </c>
      <c r="L25" s="5"/>
      <c r="M25" s="5"/>
      <c r="N25" s="5"/>
      <c r="O25" s="5"/>
      <c r="P25" s="5"/>
      <c r="Q25" s="6">
        <v>6883.661799999999</v>
      </c>
    </row>
    <row r="26" spans="1:17" ht="12.75">
      <c r="A26" s="1" t="s">
        <v>178</v>
      </c>
      <c r="B26" s="45" t="s">
        <v>58</v>
      </c>
      <c r="C26" s="1" t="s">
        <v>142</v>
      </c>
      <c r="D26" s="1" t="s">
        <v>169</v>
      </c>
      <c r="E26" s="4"/>
      <c r="F26" s="5"/>
      <c r="G26" s="5"/>
      <c r="H26" s="5">
        <v>1462.5205</v>
      </c>
      <c r="I26" s="5">
        <v>1320.9863</v>
      </c>
      <c r="J26" s="5">
        <v>1462.5205</v>
      </c>
      <c r="K26" s="5">
        <v>1415.3425</v>
      </c>
      <c r="L26" s="5">
        <v>1462.5205</v>
      </c>
      <c r="M26" s="5">
        <v>1415.3425</v>
      </c>
      <c r="N26" s="5">
        <v>1462.5205</v>
      </c>
      <c r="O26" s="5">
        <v>1462.5205</v>
      </c>
      <c r="P26" s="5">
        <v>1415.3425</v>
      </c>
      <c r="Q26" s="6">
        <v>12879.616300000002</v>
      </c>
    </row>
    <row r="27" spans="1:17" ht="12.75">
      <c r="A27" s="1" t="s">
        <v>178</v>
      </c>
      <c r="B27" s="45" t="s">
        <v>58</v>
      </c>
      <c r="C27" s="1" t="s">
        <v>142</v>
      </c>
      <c r="D27" s="1" t="s">
        <v>170</v>
      </c>
      <c r="E27" s="4"/>
      <c r="F27" s="5"/>
      <c r="G27" s="5"/>
      <c r="H27" s="5">
        <v>2281.5151</v>
      </c>
      <c r="I27" s="5">
        <v>2060.7233</v>
      </c>
      <c r="J27" s="5">
        <v>2281.5151</v>
      </c>
      <c r="K27" s="5">
        <v>2207.9178</v>
      </c>
      <c r="L27" s="5">
        <v>2281.5151</v>
      </c>
      <c r="M27" s="5">
        <v>2207.9178</v>
      </c>
      <c r="N27" s="5">
        <v>2281.5151</v>
      </c>
      <c r="O27" s="5">
        <v>2281.5151</v>
      </c>
      <c r="P27" s="5">
        <v>2207.9178</v>
      </c>
      <c r="Q27" s="6">
        <v>20092.052200000002</v>
      </c>
    </row>
    <row r="28" spans="1:17" ht="12.75">
      <c r="A28" s="1" t="s">
        <v>178</v>
      </c>
      <c r="B28" s="45" t="s">
        <v>58</v>
      </c>
      <c r="C28" s="1" t="s">
        <v>142</v>
      </c>
      <c r="D28" s="1" t="s">
        <v>180</v>
      </c>
      <c r="E28" s="4">
        <v>1646.3651</v>
      </c>
      <c r="F28" s="5"/>
      <c r="G28" s="5"/>
      <c r="H28" s="5"/>
      <c r="I28" s="5"/>
      <c r="J28" s="5"/>
      <c r="K28" s="5"/>
      <c r="L28" s="5"/>
      <c r="M28" s="5"/>
      <c r="N28" s="5"/>
      <c r="O28" s="5"/>
      <c r="P28" s="5"/>
      <c r="Q28" s="6">
        <v>1646.3651</v>
      </c>
    </row>
    <row r="29" spans="1:17" ht="12.75">
      <c r="A29" s="1" t="s">
        <v>178</v>
      </c>
      <c r="B29" s="45" t="s">
        <v>58</v>
      </c>
      <c r="C29" s="1" t="s">
        <v>142</v>
      </c>
      <c r="D29" s="1" t="s">
        <v>180</v>
      </c>
      <c r="E29" s="4"/>
      <c r="F29" s="5"/>
      <c r="G29" s="5"/>
      <c r="H29" s="5">
        <v>5143.9616</v>
      </c>
      <c r="I29" s="5">
        <v>4646.1589</v>
      </c>
      <c r="J29" s="5">
        <v>5143.9616</v>
      </c>
      <c r="K29" s="5">
        <v>4978.0274</v>
      </c>
      <c r="L29" s="5">
        <v>5143.9616</v>
      </c>
      <c r="M29" s="5">
        <v>4978.0274</v>
      </c>
      <c r="N29" s="5">
        <v>5143.9616</v>
      </c>
      <c r="O29" s="5">
        <v>5143.9616</v>
      </c>
      <c r="P29" s="5">
        <v>4978.0274</v>
      </c>
      <c r="Q29" s="6">
        <v>45300.0491</v>
      </c>
    </row>
    <row r="30" spans="1:17" ht="12.75">
      <c r="A30" s="1" t="s">
        <v>178</v>
      </c>
      <c r="B30" s="45" t="s">
        <v>58</v>
      </c>
      <c r="C30" s="1" t="s">
        <v>142</v>
      </c>
      <c r="D30" s="1" t="s">
        <v>187</v>
      </c>
      <c r="E30" s="4"/>
      <c r="F30" s="5"/>
      <c r="G30" s="5"/>
      <c r="H30" s="5"/>
      <c r="I30" s="5">
        <v>904.7063</v>
      </c>
      <c r="J30" s="5">
        <v>2003.2781</v>
      </c>
      <c r="K30" s="5">
        <v>1938.6563</v>
      </c>
      <c r="L30" s="5">
        <v>2003.2781</v>
      </c>
      <c r="M30" s="5">
        <v>1938.6563</v>
      </c>
      <c r="N30" s="5">
        <v>2003.2781</v>
      </c>
      <c r="O30" s="5">
        <v>2003.2781</v>
      </c>
      <c r="P30" s="5">
        <v>1938.6563</v>
      </c>
      <c r="Q30" s="6">
        <v>14733.7876</v>
      </c>
    </row>
    <row r="31" spans="1:17" ht="12.75">
      <c r="A31" s="1" t="s">
        <v>178</v>
      </c>
      <c r="B31" s="45" t="s">
        <v>58</v>
      </c>
      <c r="C31" s="1" t="s">
        <v>142</v>
      </c>
      <c r="D31" s="1" t="s">
        <v>171</v>
      </c>
      <c r="E31" s="4">
        <v>1645.9572</v>
      </c>
      <c r="F31" s="5"/>
      <c r="G31" s="5"/>
      <c r="H31" s="5"/>
      <c r="I31" s="5"/>
      <c r="J31" s="5"/>
      <c r="K31" s="5"/>
      <c r="L31" s="5"/>
      <c r="M31" s="5"/>
      <c r="N31" s="5"/>
      <c r="O31" s="5"/>
      <c r="P31" s="5"/>
      <c r="Q31" s="6">
        <v>1645.9572</v>
      </c>
    </row>
    <row r="32" spans="1:17" ht="12.75">
      <c r="A32" s="1" t="s">
        <v>178</v>
      </c>
      <c r="B32" s="45" t="s">
        <v>58</v>
      </c>
      <c r="C32" s="1" t="s">
        <v>142</v>
      </c>
      <c r="D32" s="1" t="s">
        <v>171</v>
      </c>
      <c r="E32" s="4"/>
      <c r="F32" s="5"/>
      <c r="G32" s="5"/>
      <c r="H32" s="5">
        <v>791.9863</v>
      </c>
      <c r="I32" s="5">
        <v>715.3425</v>
      </c>
      <c r="J32" s="5">
        <v>791.9863</v>
      </c>
      <c r="K32" s="5">
        <v>766.4384</v>
      </c>
      <c r="L32" s="5">
        <v>791.9863</v>
      </c>
      <c r="M32" s="5">
        <v>766.4384</v>
      </c>
      <c r="N32" s="5">
        <v>791.9863</v>
      </c>
      <c r="O32" s="5">
        <v>791.9863</v>
      </c>
      <c r="P32" s="5">
        <v>766.4384</v>
      </c>
      <c r="Q32" s="6">
        <v>6974.589200000001</v>
      </c>
    </row>
    <row r="33" spans="1:17" ht="12.75">
      <c r="A33" s="1" t="s">
        <v>178</v>
      </c>
      <c r="B33" s="45" t="s">
        <v>58</v>
      </c>
      <c r="C33" s="1" t="s">
        <v>147</v>
      </c>
      <c r="D33" s="1" t="s">
        <v>183</v>
      </c>
      <c r="E33" s="4">
        <v>1563.6594</v>
      </c>
      <c r="F33" s="5">
        <v>1513.2188</v>
      </c>
      <c r="G33" s="5">
        <v>1563.6594</v>
      </c>
      <c r="H33" s="5"/>
      <c r="I33" s="5"/>
      <c r="J33" s="5"/>
      <c r="K33" s="5"/>
      <c r="L33" s="5"/>
      <c r="M33" s="5"/>
      <c r="N33" s="5"/>
      <c r="O33" s="5"/>
      <c r="P33" s="5"/>
      <c r="Q33" s="6">
        <v>4640.5376</v>
      </c>
    </row>
    <row r="34" spans="1:17" ht="12.75">
      <c r="A34" s="1" t="s">
        <v>178</v>
      </c>
      <c r="B34" s="45" t="s">
        <v>58</v>
      </c>
      <c r="C34" s="1" t="s">
        <v>147</v>
      </c>
      <c r="D34" s="1" t="s">
        <v>183</v>
      </c>
      <c r="E34" s="4">
        <v>570.3534</v>
      </c>
      <c r="F34" s="5"/>
      <c r="G34" s="5"/>
      <c r="H34" s="5"/>
      <c r="I34" s="5"/>
      <c r="J34" s="5"/>
      <c r="K34" s="5"/>
      <c r="L34" s="5"/>
      <c r="M34" s="5"/>
      <c r="N34" s="5"/>
      <c r="O34" s="5"/>
      <c r="P34" s="5"/>
      <c r="Q34" s="6">
        <v>570.3534</v>
      </c>
    </row>
    <row r="35" spans="1:17" ht="12.75">
      <c r="A35" s="1" t="s">
        <v>178</v>
      </c>
      <c r="B35" s="45" t="s">
        <v>58</v>
      </c>
      <c r="C35" s="1" t="s">
        <v>164</v>
      </c>
      <c r="D35" s="1" t="s">
        <v>166</v>
      </c>
      <c r="E35" s="4"/>
      <c r="F35" s="5"/>
      <c r="G35" s="5"/>
      <c r="H35" s="5">
        <v>1505.0296</v>
      </c>
      <c r="I35" s="5">
        <v>1359.3816</v>
      </c>
      <c r="J35" s="5">
        <v>1505.0296</v>
      </c>
      <c r="K35" s="5">
        <v>1456.4803</v>
      </c>
      <c r="L35" s="5">
        <v>1505.0296</v>
      </c>
      <c r="M35" s="5">
        <v>1456.4803</v>
      </c>
      <c r="N35" s="5">
        <v>1505.0296</v>
      </c>
      <c r="O35" s="5">
        <v>1505.0296</v>
      </c>
      <c r="P35" s="5">
        <v>1456.4803</v>
      </c>
      <c r="Q35" s="6">
        <v>13253.9705</v>
      </c>
    </row>
    <row r="36" spans="1:17" ht="12.75">
      <c r="A36" s="1" t="s">
        <v>178</v>
      </c>
      <c r="B36" s="45" t="s">
        <v>58</v>
      </c>
      <c r="C36" s="1" t="s">
        <v>164</v>
      </c>
      <c r="D36" s="1" t="s">
        <v>166</v>
      </c>
      <c r="E36" s="4"/>
      <c r="F36" s="5"/>
      <c r="G36" s="5"/>
      <c r="H36" s="5">
        <v>732.6192</v>
      </c>
      <c r="I36" s="5">
        <v>661.7205</v>
      </c>
      <c r="J36" s="5">
        <v>732.6192</v>
      </c>
      <c r="K36" s="5">
        <v>708.9863</v>
      </c>
      <c r="L36" s="5">
        <v>732.6192</v>
      </c>
      <c r="M36" s="5">
        <v>708.9863</v>
      </c>
      <c r="N36" s="5">
        <v>732.6192</v>
      </c>
      <c r="O36" s="5">
        <v>732.6192</v>
      </c>
      <c r="P36" s="5">
        <v>708.9863</v>
      </c>
      <c r="Q36" s="6">
        <v>6451.7754</v>
      </c>
    </row>
    <row r="37" spans="1:17" ht="12.75">
      <c r="A37" s="1" t="s">
        <v>178</v>
      </c>
      <c r="B37" s="45" t="s">
        <v>58</v>
      </c>
      <c r="C37" s="1" t="s">
        <v>153</v>
      </c>
      <c r="D37" s="1" t="s">
        <v>165</v>
      </c>
      <c r="E37" s="4">
        <v>2527.1263</v>
      </c>
      <c r="F37" s="5">
        <v>2445.6061</v>
      </c>
      <c r="G37" s="5">
        <v>1222.803</v>
      </c>
      <c r="H37" s="5"/>
      <c r="I37" s="5"/>
      <c r="J37" s="5"/>
      <c r="K37" s="5"/>
      <c r="L37" s="5"/>
      <c r="M37" s="5"/>
      <c r="N37" s="5"/>
      <c r="O37" s="5"/>
      <c r="P37" s="5"/>
      <c r="Q37" s="6">
        <v>6195.5354</v>
      </c>
    </row>
    <row r="38" spans="1:17" ht="12.75">
      <c r="A38" s="1" t="s">
        <v>178</v>
      </c>
      <c r="B38" s="45" t="s">
        <v>58</v>
      </c>
      <c r="C38" s="1" t="s">
        <v>153</v>
      </c>
      <c r="D38" s="1" t="s">
        <v>165</v>
      </c>
      <c r="E38" s="4"/>
      <c r="F38" s="5"/>
      <c r="G38" s="5"/>
      <c r="H38" s="5">
        <v>202.8164</v>
      </c>
      <c r="I38" s="5">
        <v>183.189</v>
      </c>
      <c r="J38" s="5">
        <v>202.8164</v>
      </c>
      <c r="K38" s="5">
        <v>196.274</v>
      </c>
      <c r="L38" s="5">
        <v>202.8164</v>
      </c>
      <c r="M38" s="5">
        <v>196.274</v>
      </c>
      <c r="N38" s="5">
        <v>202.8164</v>
      </c>
      <c r="O38" s="5">
        <v>202.8164</v>
      </c>
      <c r="P38" s="5">
        <v>196.274</v>
      </c>
      <c r="Q38" s="6">
        <v>1786.0929999999998</v>
      </c>
    </row>
    <row r="39" spans="1:17" ht="12.75">
      <c r="A39" s="1" t="s">
        <v>178</v>
      </c>
      <c r="B39" s="45" t="s">
        <v>58</v>
      </c>
      <c r="C39" s="1" t="s">
        <v>153</v>
      </c>
      <c r="D39" s="1" t="s">
        <v>162</v>
      </c>
      <c r="E39" s="4"/>
      <c r="F39" s="5"/>
      <c r="G39" s="5"/>
      <c r="H39" s="5"/>
      <c r="I39" s="5"/>
      <c r="J39" s="5"/>
      <c r="K39" s="5">
        <v>264.3273</v>
      </c>
      <c r="L39" s="5">
        <v>273.1382</v>
      </c>
      <c r="M39" s="5">
        <v>264.3273</v>
      </c>
      <c r="N39" s="5">
        <v>273.1382</v>
      </c>
      <c r="O39" s="5">
        <v>273.1382</v>
      </c>
      <c r="P39" s="5">
        <v>264.3273</v>
      </c>
      <c r="Q39" s="6">
        <v>1612.3964999999998</v>
      </c>
    </row>
    <row r="40" spans="1:17" ht="12.75">
      <c r="A40" s="1" t="s">
        <v>178</v>
      </c>
      <c r="B40" s="45" t="s">
        <v>58</v>
      </c>
      <c r="C40" s="1" t="s">
        <v>153</v>
      </c>
      <c r="D40" s="1" t="s">
        <v>184</v>
      </c>
      <c r="E40" s="4">
        <v>1235.484</v>
      </c>
      <c r="F40" s="5">
        <v>1195.6296</v>
      </c>
      <c r="G40" s="5">
        <v>1235.484</v>
      </c>
      <c r="H40" s="5">
        <v>1235.484</v>
      </c>
      <c r="I40" s="5">
        <v>1115.921</v>
      </c>
      <c r="J40" s="5">
        <v>1235.484</v>
      </c>
      <c r="K40" s="5">
        <v>1195.6296</v>
      </c>
      <c r="L40" s="5">
        <v>1235.484</v>
      </c>
      <c r="M40" s="5">
        <v>1195.6296</v>
      </c>
      <c r="N40" s="5">
        <v>1235.484</v>
      </c>
      <c r="O40" s="5">
        <v>1235.484</v>
      </c>
      <c r="P40" s="5">
        <v>1195.6296</v>
      </c>
      <c r="Q40" s="6">
        <v>14546.827400000002</v>
      </c>
    </row>
    <row r="41" spans="1:17" ht="12.75">
      <c r="A41" s="1" t="s">
        <v>178</v>
      </c>
      <c r="B41" s="45" t="s">
        <v>58</v>
      </c>
      <c r="C41" s="1" t="s">
        <v>150</v>
      </c>
      <c r="D41" s="1" t="s">
        <v>186</v>
      </c>
      <c r="E41" s="4">
        <v>901.7318</v>
      </c>
      <c r="F41" s="5"/>
      <c r="G41" s="5"/>
      <c r="H41" s="5"/>
      <c r="I41" s="5"/>
      <c r="J41" s="5"/>
      <c r="K41" s="5"/>
      <c r="L41" s="5"/>
      <c r="M41" s="5"/>
      <c r="N41" s="5"/>
      <c r="O41" s="5"/>
      <c r="P41" s="5"/>
      <c r="Q41" s="6">
        <v>901.7318</v>
      </c>
    </row>
    <row r="42" spans="1:17" ht="12.75">
      <c r="A42" s="1" t="s">
        <v>178</v>
      </c>
      <c r="B42" s="45" t="s">
        <v>58</v>
      </c>
      <c r="C42" s="1" t="s">
        <v>150</v>
      </c>
      <c r="D42" s="1" t="s">
        <v>186</v>
      </c>
      <c r="E42" s="4"/>
      <c r="F42" s="5"/>
      <c r="G42" s="5"/>
      <c r="H42" s="5">
        <v>1633.063</v>
      </c>
      <c r="I42" s="5">
        <v>1475.0247</v>
      </c>
      <c r="J42" s="5">
        <v>1633.063</v>
      </c>
      <c r="K42" s="5">
        <v>1580.3836</v>
      </c>
      <c r="L42" s="5">
        <v>1633.063</v>
      </c>
      <c r="M42" s="5">
        <v>1580.3836</v>
      </c>
      <c r="N42" s="5">
        <v>1633.063</v>
      </c>
      <c r="O42" s="5">
        <v>1633.063</v>
      </c>
      <c r="P42" s="5">
        <v>1580.3836</v>
      </c>
      <c r="Q42" s="6">
        <v>14381.4905</v>
      </c>
    </row>
    <row r="43" spans="1:17" ht="12.75">
      <c r="A43" s="1" t="s">
        <v>178</v>
      </c>
      <c r="B43" s="45" t="s">
        <v>58</v>
      </c>
      <c r="C43" s="1" t="s">
        <v>150</v>
      </c>
      <c r="D43" s="1" t="s">
        <v>168</v>
      </c>
      <c r="E43" s="4"/>
      <c r="F43" s="5"/>
      <c r="G43" s="5"/>
      <c r="H43" s="5">
        <v>722.6822</v>
      </c>
      <c r="I43" s="5">
        <v>652.7452</v>
      </c>
      <c r="J43" s="5">
        <v>722.6822</v>
      </c>
      <c r="K43" s="5">
        <v>699.3699</v>
      </c>
      <c r="L43" s="5">
        <v>722.6822</v>
      </c>
      <c r="M43" s="5">
        <v>699.3699</v>
      </c>
      <c r="N43" s="5">
        <v>722.6822</v>
      </c>
      <c r="O43" s="5">
        <v>722.6822</v>
      </c>
      <c r="P43" s="5">
        <v>699.3699</v>
      </c>
      <c r="Q43" s="6">
        <v>6364.265899999999</v>
      </c>
    </row>
    <row r="44" spans="1:17" ht="12.75">
      <c r="A44" s="13" t="s">
        <v>8</v>
      </c>
      <c r="B44" s="47" t="s">
        <v>58</v>
      </c>
      <c r="C44" s="13"/>
      <c r="D44" s="14"/>
      <c r="E44" s="11">
        <v>13653.463099999999</v>
      </c>
      <c r="F44" s="12">
        <v>7498.4019</v>
      </c>
      <c r="G44" s="12">
        <v>6444.0255</v>
      </c>
      <c r="H44" s="12">
        <v>18663.338599999995</v>
      </c>
      <c r="I44" s="12">
        <v>17761.915399999998</v>
      </c>
      <c r="J44" s="12">
        <v>20666.6167</v>
      </c>
      <c r="K44" s="12">
        <v>19959.092200000003</v>
      </c>
      <c r="L44" s="12">
        <v>19888.555299999996</v>
      </c>
      <c r="M44" s="12">
        <v>19246.9893</v>
      </c>
      <c r="N44" s="12">
        <v>21046.4855</v>
      </c>
      <c r="O44" s="12">
        <v>20599.057699999998</v>
      </c>
      <c r="P44" s="12">
        <v>19934.572200000006</v>
      </c>
      <c r="Q44" s="10">
        <v>205362.5134</v>
      </c>
    </row>
    <row r="45" spans="1:17" ht="12.75">
      <c r="A45" s="1" t="s">
        <v>188</v>
      </c>
      <c r="B45" s="45" t="s">
        <v>61</v>
      </c>
      <c r="C45" s="1" t="s">
        <v>154</v>
      </c>
      <c r="D45" s="1" t="s">
        <v>176</v>
      </c>
      <c r="E45" s="4"/>
      <c r="F45" s="5"/>
      <c r="G45" s="5"/>
      <c r="H45" s="5"/>
      <c r="I45" s="5"/>
      <c r="J45" s="5">
        <v>2000</v>
      </c>
      <c r="K45" s="5"/>
      <c r="L45" s="5"/>
      <c r="M45" s="5"/>
      <c r="N45" s="5"/>
      <c r="O45" s="5"/>
      <c r="P45" s="5"/>
      <c r="Q45" s="6">
        <v>2000</v>
      </c>
    </row>
    <row r="46" spans="1:17" ht="12.75">
      <c r="A46" s="1" t="s">
        <v>188</v>
      </c>
      <c r="B46" s="45" t="s">
        <v>61</v>
      </c>
      <c r="C46" s="1" t="s">
        <v>142</v>
      </c>
      <c r="D46" s="1" t="s">
        <v>169</v>
      </c>
      <c r="E46" s="4">
        <v>3063.8952</v>
      </c>
      <c r="F46" s="5">
        <v>2965.0599</v>
      </c>
      <c r="G46" s="5">
        <v>3063.8952</v>
      </c>
      <c r="H46" s="5">
        <v>3063.8952</v>
      </c>
      <c r="I46" s="5">
        <v>2767.3892</v>
      </c>
      <c r="J46" s="5"/>
      <c r="K46" s="5"/>
      <c r="L46" s="5"/>
      <c r="M46" s="5"/>
      <c r="N46" s="5"/>
      <c r="O46" s="5"/>
      <c r="P46" s="5"/>
      <c r="Q46" s="6">
        <v>14924.1347</v>
      </c>
    </row>
    <row r="47" spans="1:17" ht="12.75">
      <c r="A47" s="1" t="s">
        <v>188</v>
      </c>
      <c r="B47" s="45" t="s">
        <v>61</v>
      </c>
      <c r="C47" s="1" t="s">
        <v>142</v>
      </c>
      <c r="D47" s="1" t="s">
        <v>169</v>
      </c>
      <c r="E47" s="4"/>
      <c r="F47" s="5"/>
      <c r="G47" s="5"/>
      <c r="H47" s="5"/>
      <c r="I47" s="5"/>
      <c r="J47" s="5"/>
      <c r="K47" s="5">
        <v>2962.4551</v>
      </c>
      <c r="L47" s="5">
        <v>3061.2036</v>
      </c>
      <c r="M47" s="5">
        <v>2962.4551</v>
      </c>
      <c r="N47" s="5">
        <v>3061.2036</v>
      </c>
      <c r="O47" s="5">
        <v>3061.2036</v>
      </c>
      <c r="P47" s="5">
        <v>2962.4551</v>
      </c>
      <c r="Q47" s="6">
        <v>18070.9761</v>
      </c>
    </row>
    <row r="48" spans="1:17" ht="12.75">
      <c r="A48" s="1" t="s">
        <v>188</v>
      </c>
      <c r="B48" s="45" t="s">
        <v>61</v>
      </c>
      <c r="C48" s="1" t="s">
        <v>142</v>
      </c>
      <c r="D48" s="1" t="s">
        <v>170</v>
      </c>
      <c r="E48" s="4">
        <v>1868.4932</v>
      </c>
      <c r="F48" s="5">
        <v>1808.2192</v>
      </c>
      <c r="G48" s="5">
        <v>1868.4932</v>
      </c>
      <c r="H48" s="5">
        <v>1868.4932</v>
      </c>
      <c r="I48" s="5">
        <v>1687.6712</v>
      </c>
      <c r="J48" s="5"/>
      <c r="K48" s="5"/>
      <c r="L48" s="5"/>
      <c r="M48" s="5"/>
      <c r="N48" s="5"/>
      <c r="O48" s="5"/>
      <c r="P48" s="5"/>
      <c r="Q48" s="6">
        <v>9101.37</v>
      </c>
    </row>
    <row r="49" spans="1:17" ht="12.75">
      <c r="A49" s="1" t="s">
        <v>188</v>
      </c>
      <c r="B49" s="45" t="s">
        <v>61</v>
      </c>
      <c r="C49" s="1" t="s">
        <v>142</v>
      </c>
      <c r="D49" s="1" t="s">
        <v>170</v>
      </c>
      <c r="E49" s="4"/>
      <c r="F49" s="5"/>
      <c r="G49" s="5"/>
      <c r="H49" s="5"/>
      <c r="I49" s="5"/>
      <c r="J49" s="5"/>
      <c r="K49" s="5">
        <v>2425.1497</v>
      </c>
      <c r="L49" s="5">
        <v>2505.988</v>
      </c>
      <c r="M49" s="5">
        <v>2425.1497</v>
      </c>
      <c r="N49" s="5">
        <v>2505.988</v>
      </c>
      <c r="O49" s="5">
        <v>2505.988</v>
      </c>
      <c r="P49" s="5">
        <v>2425.1497</v>
      </c>
      <c r="Q49" s="6">
        <v>14793.413099999998</v>
      </c>
    </row>
    <row r="50" spans="1:17" ht="12.75">
      <c r="A50" s="1" t="s">
        <v>188</v>
      </c>
      <c r="B50" s="45" t="s">
        <v>61</v>
      </c>
      <c r="C50" s="1" t="s">
        <v>142</v>
      </c>
      <c r="D50" s="1" t="s">
        <v>180</v>
      </c>
      <c r="E50" s="4">
        <v>808.6957</v>
      </c>
      <c r="F50" s="5">
        <v>782.6087</v>
      </c>
      <c r="G50" s="5">
        <v>808.6957</v>
      </c>
      <c r="H50" s="5">
        <v>808.6957</v>
      </c>
      <c r="I50" s="5">
        <v>730.4348</v>
      </c>
      <c r="J50" s="5">
        <v>808.6957</v>
      </c>
      <c r="K50" s="5">
        <v>782.6087</v>
      </c>
      <c r="L50" s="5">
        <v>808.6957</v>
      </c>
      <c r="M50" s="5">
        <v>730.4348</v>
      </c>
      <c r="N50" s="5"/>
      <c r="O50" s="5"/>
      <c r="P50" s="5"/>
      <c r="Q50" s="6">
        <v>7069.565500000001</v>
      </c>
    </row>
    <row r="51" spans="1:17" ht="12.75">
      <c r="A51" s="1" t="s">
        <v>188</v>
      </c>
      <c r="B51" s="45" t="s">
        <v>61</v>
      </c>
      <c r="C51" s="1" t="s">
        <v>142</v>
      </c>
      <c r="D51" s="1" t="s">
        <v>180</v>
      </c>
      <c r="E51" s="4"/>
      <c r="F51" s="5"/>
      <c r="G51" s="5"/>
      <c r="H51" s="5"/>
      <c r="I51" s="5"/>
      <c r="J51" s="5">
        <v>1273.9726</v>
      </c>
      <c r="K51" s="5">
        <v>1232.8767</v>
      </c>
      <c r="L51" s="5">
        <v>1273.9726</v>
      </c>
      <c r="M51" s="5">
        <v>1232.8767</v>
      </c>
      <c r="N51" s="5">
        <v>1273.9726</v>
      </c>
      <c r="O51" s="5">
        <v>1273.9726</v>
      </c>
      <c r="P51" s="5">
        <v>1232.8767</v>
      </c>
      <c r="Q51" s="6">
        <v>8794.5205</v>
      </c>
    </row>
    <row r="52" spans="1:17" ht="12.75">
      <c r="A52" s="1" t="s">
        <v>188</v>
      </c>
      <c r="B52" s="45" t="s">
        <v>61</v>
      </c>
      <c r="C52" s="1" t="s">
        <v>153</v>
      </c>
      <c r="D52" s="1" t="s">
        <v>165</v>
      </c>
      <c r="E52" s="4">
        <v>509.3897</v>
      </c>
      <c r="F52" s="5">
        <v>492.9577</v>
      </c>
      <c r="G52" s="5">
        <v>509.3897</v>
      </c>
      <c r="H52" s="5">
        <v>492.9577</v>
      </c>
      <c r="I52" s="5"/>
      <c r="J52" s="5"/>
      <c r="K52" s="5"/>
      <c r="L52" s="5"/>
      <c r="M52" s="5"/>
      <c r="N52" s="5"/>
      <c r="O52" s="5"/>
      <c r="P52" s="5"/>
      <c r="Q52" s="6">
        <v>2004.6948</v>
      </c>
    </row>
    <row r="53" spans="1:17" ht="12.75">
      <c r="A53" s="1" t="s">
        <v>188</v>
      </c>
      <c r="B53" s="45" t="s">
        <v>61</v>
      </c>
      <c r="C53" s="1" t="s">
        <v>153</v>
      </c>
      <c r="D53" s="1" t="s">
        <v>165</v>
      </c>
      <c r="E53" s="4">
        <v>403.5503</v>
      </c>
      <c r="F53" s="5">
        <v>390.5325</v>
      </c>
      <c r="G53" s="5">
        <v>403.5503</v>
      </c>
      <c r="H53" s="5">
        <v>390.5325</v>
      </c>
      <c r="I53" s="5"/>
      <c r="J53" s="5"/>
      <c r="K53" s="5"/>
      <c r="L53" s="5"/>
      <c r="M53" s="5"/>
      <c r="N53" s="5"/>
      <c r="O53" s="5"/>
      <c r="P53" s="5"/>
      <c r="Q53" s="6">
        <v>1588.1656</v>
      </c>
    </row>
    <row r="54" spans="1:17" ht="12.75">
      <c r="A54" s="1" t="s">
        <v>188</v>
      </c>
      <c r="B54" s="45" t="s">
        <v>61</v>
      </c>
      <c r="C54" s="1" t="s">
        <v>153</v>
      </c>
      <c r="D54" s="1" t="s">
        <v>165</v>
      </c>
      <c r="E54" s="4">
        <v>277.6119</v>
      </c>
      <c r="F54" s="5"/>
      <c r="G54" s="5"/>
      <c r="H54" s="5"/>
      <c r="I54" s="5"/>
      <c r="J54" s="5"/>
      <c r="K54" s="5"/>
      <c r="L54" s="5"/>
      <c r="M54" s="5"/>
      <c r="N54" s="5"/>
      <c r="O54" s="5"/>
      <c r="P54" s="5"/>
      <c r="Q54" s="6">
        <v>277.6119</v>
      </c>
    </row>
    <row r="55" spans="1:17" ht="12.75">
      <c r="A55" s="1" t="s">
        <v>188</v>
      </c>
      <c r="B55" s="45" t="s">
        <v>61</v>
      </c>
      <c r="C55" s="1" t="s">
        <v>153</v>
      </c>
      <c r="D55" s="1" t="s">
        <v>165</v>
      </c>
      <c r="E55" s="4"/>
      <c r="F55" s="5"/>
      <c r="G55" s="5"/>
      <c r="H55" s="5"/>
      <c r="I55" s="5"/>
      <c r="J55" s="5">
        <v>467.9726</v>
      </c>
      <c r="K55" s="5">
        <v>452.8767</v>
      </c>
      <c r="L55" s="5">
        <v>467.9726</v>
      </c>
      <c r="M55" s="5">
        <v>452.8767</v>
      </c>
      <c r="N55" s="5">
        <v>467.9726</v>
      </c>
      <c r="O55" s="5">
        <v>467.9726</v>
      </c>
      <c r="P55" s="5">
        <v>452.8767</v>
      </c>
      <c r="Q55" s="6">
        <v>3230.5205000000005</v>
      </c>
    </row>
    <row r="56" spans="1:17" ht="12.75">
      <c r="A56" s="1" t="s">
        <v>188</v>
      </c>
      <c r="B56" s="45" t="s">
        <v>61</v>
      </c>
      <c r="C56" s="1" t="s">
        <v>153</v>
      </c>
      <c r="D56" s="1" t="s">
        <v>163</v>
      </c>
      <c r="E56" s="4">
        <v>322.6277</v>
      </c>
      <c r="F56" s="5">
        <v>569.3431</v>
      </c>
      <c r="G56" s="5">
        <v>588.3212</v>
      </c>
      <c r="H56" s="5">
        <v>588.3212</v>
      </c>
      <c r="I56" s="5">
        <v>531.3869</v>
      </c>
      <c r="J56" s="5"/>
      <c r="K56" s="5"/>
      <c r="L56" s="5"/>
      <c r="M56" s="5"/>
      <c r="N56" s="5"/>
      <c r="O56" s="5"/>
      <c r="P56" s="5"/>
      <c r="Q56" s="6">
        <v>2600.0000999999997</v>
      </c>
    </row>
    <row r="57" spans="1:17" ht="12.75">
      <c r="A57" s="1" t="s">
        <v>188</v>
      </c>
      <c r="B57" s="45" t="s">
        <v>61</v>
      </c>
      <c r="C57" s="1" t="s">
        <v>153</v>
      </c>
      <c r="D57" s="1" t="s">
        <v>163</v>
      </c>
      <c r="E57" s="4"/>
      <c r="F57" s="5"/>
      <c r="G57" s="5"/>
      <c r="H57" s="5"/>
      <c r="I57" s="5"/>
      <c r="J57" s="5"/>
      <c r="K57" s="5"/>
      <c r="L57" s="5"/>
      <c r="M57" s="5"/>
      <c r="N57" s="5"/>
      <c r="O57" s="5">
        <v>13.7363</v>
      </c>
      <c r="P57" s="5">
        <v>412.0879</v>
      </c>
      <c r="Q57" s="6">
        <v>425.8242</v>
      </c>
    </row>
    <row r="58" spans="1:17" ht="12.75">
      <c r="A58" s="1" t="s">
        <v>188</v>
      </c>
      <c r="B58" s="45" t="s">
        <v>61</v>
      </c>
      <c r="C58" s="1" t="s">
        <v>153</v>
      </c>
      <c r="D58" s="1" t="s">
        <v>162</v>
      </c>
      <c r="E58" s="4"/>
      <c r="F58" s="5"/>
      <c r="G58" s="5"/>
      <c r="H58" s="5">
        <v>7.3113</v>
      </c>
      <c r="I58" s="5">
        <v>6.6038</v>
      </c>
      <c r="J58" s="5">
        <v>7.3113</v>
      </c>
      <c r="K58" s="5">
        <v>7.0755</v>
      </c>
      <c r="L58" s="5">
        <v>7.3113</v>
      </c>
      <c r="M58" s="5">
        <v>7.0755</v>
      </c>
      <c r="N58" s="5">
        <v>7.3113</v>
      </c>
      <c r="O58" s="5">
        <v>7.3113</v>
      </c>
      <c r="P58" s="5">
        <v>7.0755</v>
      </c>
      <c r="Q58" s="6">
        <v>64.38680000000001</v>
      </c>
    </row>
    <row r="59" spans="1:17" ht="12.75">
      <c r="A59" s="1" t="s">
        <v>188</v>
      </c>
      <c r="B59" s="45" t="s">
        <v>61</v>
      </c>
      <c r="C59" s="1" t="s">
        <v>150</v>
      </c>
      <c r="D59" s="1" t="s">
        <v>190</v>
      </c>
      <c r="E59" s="4">
        <v>673.913</v>
      </c>
      <c r="F59" s="5">
        <v>652.1739</v>
      </c>
      <c r="G59" s="5">
        <v>673.913</v>
      </c>
      <c r="H59" s="5">
        <v>652.1739</v>
      </c>
      <c r="I59" s="5"/>
      <c r="J59" s="5"/>
      <c r="K59" s="5"/>
      <c r="L59" s="5"/>
      <c r="M59" s="5"/>
      <c r="N59" s="5"/>
      <c r="O59" s="5"/>
      <c r="P59" s="5"/>
      <c r="Q59" s="6">
        <v>2652.1738</v>
      </c>
    </row>
    <row r="60" spans="1:17" ht="12.75">
      <c r="A60" s="1" t="s">
        <v>188</v>
      </c>
      <c r="B60" s="45" t="s">
        <v>61</v>
      </c>
      <c r="C60" s="1" t="s">
        <v>150</v>
      </c>
      <c r="D60" s="1" t="s">
        <v>190</v>
      </c>
      <c r="E60" s="4"/>
      <c r="F60" s="5"/>
      <c r="G60" s="5"/>
      <c r="H60" s="5"/>
      <c r="I60" s="5"/>
      <c r="J60" s="5"/>
      <c r="K60" s="5"/>
      <c r="L60" s="5"/>
      <c r="M60" s="5">
        <v>308.8803</v>
      </c>
      <c r="N60" s="5">
        <v>598.4556</v>
      </c>
      <c r="O60" s="5">
        <v>598.4556</v>
      </c>
      <c r="P60" s="5">
        <v>579.1506</v>
      </c>
      <c r="Q60" s="6">
        <v>2084.9421</v>
      </c>
    </row>
    <row r="61" spans="1:17" ht="12.75">
      <c r="A61" s="1" t="s">
        <v>188</v>
      </c>
      <c r="B61" s="45" t="s">
        <v>61</v>
      </c>
      <c r="C61" s="1" t="s">
        <v>150</v>
      </c>
      <c r="D61" s="1" t="s">
        <v>186</v>
      </c>
      <c r="E61" s="4">
        <v>808.6957</v>
      </c>
      <c r="F61" s="5">
        <v>782.6087</v>
      </c>
      <c r="G61" s="5">
        <v>808.6957</v>
      </c>
      <c r="H61" s="5">
        <v>782.6087</v>
      </c>
      <c r="I61" s="5"/>
      <c r="J61" s="5"/>
      <c r="K61" s="5"/>
      <c r="L61" s="5"/>
      <c r="M61" s="5"/>
      <c r="N61" s="5"/>
      <c r="O61" s="5"/>
      <c r="P61" s="5"/>
      <c r="Q61" s="6">
        <v>3182.6088</v>
      </c>
    </row>
    <row r="62" spans="1:17" ht="12.75">
      <c r="A62" s="1" t="s">
        <v>188</v>
      </c>
      <c r="B62" s="45" t="s">
        <v>61</v>
      </c>
      <c r="C62" s="1" t="s">
        <v>150</v>
      </c>
      <c r="D62" s="1" t="s">
        <v>186</v>
      </c>
      <c r="E62" s="4"/>
      <c r="F62" s="5"/>
      <c r="G62" s="5"/>
      <c r="H62" s="5"/>
      <c r="I62" s="5"/>
      <c r="J62" s="5">
        <v>258.3333</v>
      </c>
      <c r="K62" s="5">
        <v>250</v>
      </c>
      <c r="L62" s="5">
        <v>258.3333</v>
      </c>
      <c r="M62" s="5">
        <v>250</v>
      </c>
      <c r="N62" s="5">
        <v>258.3333</v>
      </c>
      <c r="O62" s="5">
        <v>258.3333</v>
      </c>
      <c r="P62" s="5">
        <v>250</v>
      </c>
      <c r="Q62" s="6">
        <v>1783.3332</v>
      </c>
    </row>
    <row r="63" spans="1:17" ht="12.75">
      <c r="A63" s="1" t="s">
        <v>188</v>
      </c>
      <c r="B63" s="45" t="s">
        <v>61</v>
      </c>
      <c r="C63" s="1" t="s">
        <v>150</v>
      </c>
      <c r="D63" s="1" t="s">
        <v>186</v>
      </c>
      <c r="E63" s="4"/>
      <c r="F63" s="5"/>
      <c r="G63" s="5"/>
      <c r="H63" s="5"/>
      <c r="I63" s="5"/>
      <c r="J63" s="5">
        <v>169.863</v>
      </c>
      <c r="K63" s="5">
        <v>164.3836</v>
      </c>
      <c r="L63" s="5">
        <v>169.863</v>
      </c>
      <c r="M63" s="5">
        <v>164.3836</v>
      </c>
      <c r="N63" s="5">
        <v>169.863</v>
      </c>
      <c r="O63" s="5">
        <v>169.863</v>
      </c>
      <c r="P63" s="5">
        <v>164.3836</v>
      </c>
      <c r="Q63" s="6">
        <v>1172.6028000000001</v>
      </c>
    </row>
    <row r="64" spans="1:17" ht="12.75">
      <c r="A64" s="1" t="s">
        <v>188</v>
      </c>
      <c r="B64" s="45" t="s">
        <v>61</v>
      </c>
      <c r="C64" s="1" t="s">
        <v>150</v>
      </c>
      <c r="D64" s="1" t="s">
        <v>186</v>
      </c>
      <c r="E64" s="4"/>
      <c r="F64" s="5"/>
      <c r="G64" s="5"/>
      <c r="H64" s="5"/>
      <c r="I64" s="5"/>
      <c r="J64" s="5">
        <v>169.863</v>
      </c>
      <c r="K64" s="5">
        <v>164.3836</v>
      </c>
      <c r="L64" s="5">
        <v>169.863</v>
      </c>
      <c r="M64" s="5">
        <v>164.3836</v>
      </c>
      <c r="N64" s="5">
        <v>169.863</v>
      </c>
      <c r="O64" s="5">
        <v>169.863</v>
      </c>
      <c r="P64" s="5">
        <v>164.3836</v>
      </c>
      <c r="Q64" s="6">
        <v>1172.6028000000001</v>
      </c>
    </row>
    <row r="65" spans="1:17" ht="12.75">
      <c r="A65" s="1" t="s">
        <v>188</v>
      </c>
      <c r="B65" s="45" t="s">
        <v>61</v>
      </c>
      <c r="C65" s="1" t="s">
        <v>150</v>
      </c>
      <c r="D65" s="1" t="s">
        <v>189</v>
      </c>
      <c r="E65" s="4">
        <v>404.3478</v>
      </c>
      <c r="F65" s="5">
        <v>391.3043</v>
      </c>
      <c r="G65" s="5">
        <v>404.3478</v>
      </c>
      <c r="H65" s="5">
        <v>391.3043</v>
      </c>
      <c r="I65" s="5"/>
      <c r="J65" s="5"/>
      <c r="K65" s="5"/>
      <c r="L65" s="5"/>
      <c r="M65" s="5"/>
      <c r="N65" s="5"/>
      <c r="O65" s="5"/>
      <c r="P65" s="5"/>
      <c r="Q65" s="6">
        <v>1591.3042</v>
      </c>
    </row>
    <row r="66" spans="1:17" ht="12.75">
      <c r="A66" s="1" t="s">
        <v>188</v>
      </c>
      <c r="B66" s="45" t="s">
        <v>61</v>
      </c>
      <c r="C66" s="1" t="s">
        <v>150</v>
      </c>
      <c r="D66" s="1" t="s">
        <v>189</v>
      </c>
      <c r="E66" s="4"/>
      <c r="F66" s="5"/>
      <c r="G66" s="5"/>
      <c r="H66" s="5"/>
      <c r="I66" s="5"/>
      <c r="J66" s="5">
        <v>254.7945</v>
      </c>
      <c r="K66" s="5">
        <v>246.5753</v>
      </c>
      <c r="L66" s="5">
        <v>254.7945</v>
      </c>
      <c r="M66" s="5">
        <v>246.5753</v>
      </c>
      <c r="N66" s="5">
        <v>254.7945</v>
      </c>
      <c r="O66" s="5">
        <v>254.7945</v>
      </c>
      <c r="P66" s="5">
        <v>246.5753</v>
      </c>
      <c r="Q66" s="6">
        <v>1758.9039</v>
      </c>
    </row>
    <row r="67" spans="1:17" ht="12.75">
      <c r="A67" s="13" t="s">
        <v>9</v>
      </c>
      <c r="B67" s="47" t="s">
        <v>61</v>
      </c>
      <c r="C67" s="13"/>
      <c r="D67" s="14"/>
      <c r="E67" s="11">
        <v>9141.2202</v>
      </c>
      <c r="F67" s="12">
        <v>8834.807999999999</v>
      </c>
      <c r="G67" s="12">
        <v>9129.301800000001</v>
      </c>
      <c r="H67" s="12">
        <v>9046.293699999998</v>
      </c>
      <c r="I67" s="12">
        <v>5723.485900000001</v>
      </c>
      <c r="J67" s="12">
        <v>5410.8060000000005</v>
      </c>
      <c r="K67" s="12">
        <v>8688.3849</v>
      </c>
      <c r="L67" s="12">
        <v>8977.997599999999</v>
      </c>
      <c r="M67" s="12">
        <v>8945.091299999998</v>
      </c>
      <c r="N67" s="12">
        <v>8767.757499999998</v>
      </c>
      <c r="O67" s="12">
        <v>8781.493799999998</v>
      </c>
      <c r="P67" s="12">
        <v>8897.014699999998</v>
      </c>
      <c r="Q67" s="10">
        <v>100343.65539999997</v>
      </c>
    </row>
    <row r="68" spans="1:17" ht="12.75">
      <c r="A68" s="1" t="s">
        <v>191</v>
      </c>
      <c r="B68" s="45" t="s">
        <v>64</v>
      </c>
      <c r="C68" s="1" t="s">
        <v>131</v>
      </c>
      <c r="D68" s="1" t="s">
        <v>182</v>
      </c>
      <c r="E68" s="4">
        <v>4048.5075</v>
      </c>
      <c r="F68" s="5">
        <v>3917.9104</v>
      </c>
      <c r="G68" s="5">
        <v>4048.5075</v>
      </c>
      <c r="H68" s="5">
        <v>4048.5075</v>
      </c>
      <c r="I68" s="5">
        <v>3656.7164</v>
      </c>
      <c r="J68" s="5">
        <v>4048.5075</v>
      </c>
      <c r="K68" s="5">
        <v>3917.9104</v>
      </c>
      <c r="L68" s="5">
        <v>4048.5075</v>
      </c>
      <c r="M68" s="5">
        <v>3264.9254</v>
      </c>
      <c r="N68" s="5"/>
      <c r="O68" s="5"/>
      <c r="P68" s="5"/>
      <c r="Q68" s="6">
        <v>35000.000100000005</v>
      </c>
    </row>
    <row r="69" spans="1:17" ht="12.75">
      <c r="A69" s="1" t="s">
        <v>191</v>
      </c>
      <c r="B69" s="45" t="s">
        <v>64</v>
      </c>
      <c r="C69" s="1" t="s">
        <v>131</v>
      </c>
      <c r="D69" s="1" t="s">
        <v>182</v>
      </c>
      <c r="E69" s="4">
        <v>3189.3004</v>
      </c>
      <c r="F69" s="5">
        <v>3086.4198</v>
      </c>
      <c r="G69" s="5">
        <v>3189.3004</v>
      </c>
      <c r="H69" s="5">
        <v>3189.3004</v>
      </c>
      <c r="I69" s="5">
        <v>2880.6584</v>
      </c>
      <c r="J69" s="5">
        <v>3189.3004</v>
      </c>
      <c r="K69" s="5">
        <v>3086.4198</v>
      </c>
      <c r="L69" s="5">
        <v>3189.3004</v>
      </c>
      <c r="M69" s="5"/>
      <c r="N69" s="5"/>
      <c r="O69" s="5"/>
      <c r="P69" s="5"/>
      <c r="Q69" s="6">
        <v>25000</v>
      </c>
    </row>
    <row r="70" spans="1:17" ht="12.75">
      <c r="A70" s="1" t="s">
        <v>191</v>
      </c>
      <c r="B70" s="45" t="s">
        <v>64</v>
      </c>
      <c r="C70" s="1" t="s">
        <v>142</v>
      </c>
      <c r="D70" s="1" t="s">
        <v>170</v>
      </c>
      <c r="E70" s="4">
        <v>1273.9726</v>
      </c>
      <c r="F70" s="5">
        <v>1232.8767</v>
      </c>
      <c r="G70" s="5">
        <v>1273.9726</v>
      </c>
      <c r="H70" s="5">
        <v>1273.9726</v>
      </c>
      <c r="I70" s="5">
        <v>1150.6849</v>
      </c>
      <c r="J70" s="5">
        <v>1273.9726</v>
      </c>
      <c r="K70" s="5">
        <v>1232.8767</v>
      </c>
      <c r="L70" s="5">
        <v>1273.9726</v>
      </c>
      <c r="M70" s="5">
        <v>1232.8767</v>
      </c>
      <c r="N70" s="5">
        <v>1273.9726</v>
      </c>
      <c r="O70" s="5">
        <v>1273.9726</v>
      </c>
      <c r="P70" s="5">
        <v>1232.8767</v>
      </c>
      <c r="Q70" s="6">
        <v>14999.999900000003</v>
      </c>
    </row>
    <row r="71" spans="1:17" ht="12.75">
      <c r="A71" s="1" t="s">
        <v>191</v>
      </c>
      <c r="B71" s="45" t="s">
        <v>64</v>
      </c>
      <c r="C71" s="1" t="s">
        <v>142</v>
      </c>
      <c r="D71" s="1" t="s">
        <v>170</v>
      </c>
      <c r="E71" s="4">
        <v>2547.9452</v>
      </c>
      <c r="F71" s="5">
        <v>2465.7534</v>
      </c>
      <c r="G71" s="5">
        <v>2547.9452</v>
      </c>
      <c r="H71" s="5">
        <v>2547.9452</v>
      </c>
      <c r="I71" s="5">
        <v>2301.3699</v>
      </c>
      <c r="J71" s="5">
        <v>2547.9452</v>
      </c>
      <c r="K71" s="5">
        <v>2465.7534</v>
      </c>
      <c r="L71" s="5">
        <v>2547.9452</v>
      </c>
      <c r="M71" s="5">
        <v>2465.7534</v>
      </c>
      <c r="N71" s="5">
        <v>2547.9452</v>
      </c>
      <c r="O71" s="5">
        <v>2547.9452</v>
      </c>
      <c r="P71" s="5">
        <v>2465.7534</v>
      </c>
      <c r="Q71" s="6">
        <v>29999.99990000001</v>
      </c>
    </row>
    <row r="72" spans="1:17" ht="12.75">
      <c r="A72" s="1" t="s">
        <v>191</v>
      </c>
      <c r="B72" s="45" t="s">
        <v>64</v>
      </c>
      <c r="C72" s="1" t="s">
        <v>142</v>
      </c>
      <c r="D72" s="1" t="s">
        <v>192</v>
      </c>
      <c r="E72" s="4">
        <v>849.3151</v>
      </c>
      <c r="F72" s="5">
        <v>821.9178</v>
      </c>
      <c r="G72" s="5">
        <v>849.3151</v>
      </c>
      <c r="H72" s="5">
        <v>849.3151</v>
      </c>
      <c r="I72" s="5">
        <v>767.1233</v>
      </c>
      <c r="J72" s="5">
        <v>849.3151</v>
      </c>
      <c r="K72" s="5">
        <v>821.9178</v>
      </c>
      <c r="L72" s="5">
        <v>849.3151</v>
      </c>
      <c r="M72" s="5">
        <v>821.9178</v>
      </c>
      <c r="N72" s="5">
        <v>849.3151</v>
      </c>
      <c r="O72" s="5">
        <v>849.3151</v>
      </c>
      <c r="P72" s="5">
        <v>821.9178</v>
      </c>
      <c r="Q72" s="6">
        <v>10000.000199999999</v>
      </c>
    </row>
    <row r="73" spans="1:17" ht="12.75">
      <c r="A73" s="1" t="s">
        <v>191</v>
      </c>
      <c r="B73" s="45" t="s">
        <v>64</v>
      </c>
      <c r="C73" s="1" t="s">
        <v>142</v>
      </c>
      <c r="D73" s="1" t="s">
        <v>192</v>
      </c>
      <c r="E73" s="4">
        <v>2547.9452</v>
      </c>
      <c r="F73" s="5">
        <v>2465.7534</v>
      </c>
      <c r="G73" s="5">
        <v>2547.9452</v>
      </c>
      <c r="H73" s="5">
        <v>2547.9452</v>
      </c>
      <c r="I73" s="5">
        <v>2301.3699</v>
      </c>
      <c r="J73" s="5">
        <v>2547.9452</v>
      </c>
      <c r="K73" s="5">
        <v>2465.7534</v>
      </c>
      <c r="L73" s="5">
        <v>2547.9452</v>
      </c>
      <c r="M73" s="5">
        <v>2465.7534</v>
      </c>
      <c r="N73" s="5">
        <v>2547.9452</v>
      </c>
      <c r="O73" s="5">
        <v>2547.9452</v>
      </c>
      <c r="P73" s="5">
        <v>2465.7534</v>
      </c>
      <c r="Q73" s="6">
        <v>29999.99990000001</v>
      </c>
    </row>
    <row r="74" spans="1:17" ht="12.75">
      <c r="A74" s="1" t="s">
        <v>191</v>
      </c>
      <c r="B74" s="45" t="s">
        <v>64</v>
      </c>
      <c r="C74" s="1" t="s">
        <v>142</v>
      </c>
      <c r="D74" s="1" t="s">
        <v>187</v>
      </c>
      <c r="E74" s="4">
        <v>849.3151</v>
      </c>
      <c r="F74" s="5">
        <v>821.9178</v>
      </c>
      <c r="G74" s="5">
        <v>849.3151</v>
      </c>
      <c r="H74" s="5">
        <v>849.3151</v>
      </c>
      <c r="I74" s="5">
        <v>767.1233</v>
      </c>
      <c r="J74" s="5">
        <v>849.3151</v>
      </c>
      <c r="K74" s="5">
        <v>821.9178</v>
      </c>
      <c r="L74" s="5">
        <v>849.3151</v>
      </c>
      <c r="M74" s="5">
        <v>821.9178</v>
      </c>
      <c r="N74" s="5">
        <v>849.3151</v>
      </c>
      <c r="O74" s="5">
        <v>849.3151</v>
      </c>
      <c r="P74" s="5">
        <v>821.9178</v>
      </c>
      <c r="Q74" s="6">
        <v>10000.000199999999</v>
      </c>
    </row>
    <row r="75" spans="1:17" ht="12.75">
      <c r="A75" s="1" t="s">
        <v>191</v>
      </c>
      <c r="B75" s="45" t="s">
        <v>64</v>
      </c>
      <c r="C75" s="1" t="s">
        <v>142</v>
      </c>
      <c r="D75" s="1" t="s">
        <v>187</v>
      </c>
      <c r="E75" s="4">
        <v>212.3288</v>
      </c>
      <c r="F75" s="5">
        <v>205.4795</v>
      </c>
      <c r="G75" s="5">
        <v>212.3288</v>
      </c>
      <c r="H75" s="5">
        <v>212.3288</v>
      </c>
      <c r="I75" s="5">
        <v>191.7808</v>
      </c>
      <c r="J75" s="5">
        <v>212.3288</v>
      </c>
      <c r="K75" s="5">
        <v>205.4795</v>
      </c>
      <c r="L75" s="5">
        <v>212.3288</v>
      </c>
      <c r="M75" s="5">
        <v>205.4795</v>
      </c>
      <c r="N75" s="5">
        <v>212.3288</v>
      </c>
      <c r="O75" s="5">
        <v>212.3288</v>
      </c>
      <c r="P75" s="5">
        <v>205.4795</v>
      </c>
      <c r="Q75" s="6">
        <v>2500.0004000000004</v>
      </c>
    </row>
    <row r="76" spans="1:17" ht="12.75">
      <c r="A76" s="1" t="s">
        <v>191</v>
      </c>
      <c r="B76" s="45" t="s">
        <v>64</v>
      </c>
      <c r="C76" s="1" t="s">
        <v>151</v>
      </c>
      <c r="D76" s="1" t="s">
        <v>193</v>
      </c>
      <c r="E76" s="4">
        <v>127.3973</v>
      </c>
      <c r="F76" s="5">
        <v>123.2877</v>
      </c>
      <c r="G76" s="5">
        <v>127.3973</v>
      </c>
      <c r="H76" s="5">
        <v>127.3973</v>
      </c>
      <c r="I76" s="5">
        <v>115.0685</v>
      </c>
      <c r="J76" s="5">
        <v>127.3973</v>
      </c>
      <c r="K76" s="5">
        <v>123.2877</v>
      </c>
      <c r="L76" s="5">
        <v>127.3973</v>
      </c>
      <c r="M76" s="5">
        <v>123.2877</v>
      </c>
      <c r="N76" s="5">
        <v>127.3973</v>
      </c>
      <c r="O76" s="5">
        <v>127.3973</v>
      </c>
      <c r="P76" s="5">
        <v>123.2877</v>
      </c>
      <c r="Q76" s="6">
        <v>1500.0004000000001</v>
      </c>
    </row>
    <row r="77" spans="1:17" ht="12.75">
      <c r="A77" s="1" t="s">
        <v>191</v>
      </c>
      <c r="B77" s="45" t="s">
        <v>64</v>
      </c>
      <c r="C77" s="1" t="s">
        <v>164</v>
      </c>
      <c r="D77" s="1" t="s">
        <v>166</v>
      </c>
      <c r="E77" s="4">
        <v>84.9315</v>
      </c>
      <c r="F77" s="5">
        <v>82.1918</v>
      </c>
      <c r="G77" s="5">
        <v>84.9315</v>
      </c>
      <c r="H77" s="5">
        <v>84.9315</v>
      </c>
      <c r="I77" s="5">
        <v>76.7123</v>
      </c>
      <c r="J77" s="5">
        <v>84.9315</v>
      </c>
      <c r="K77" s="5">
        <v>82.1918</v>
      </c>
      <c r="L77" s="5">
        <v>84.9315</v>
      </c>
      <c r="M77" s="5">
        <v>82.1918</v>
      </c>
      <c r="N77" s="5">
        <v>84.9315</v>
      </c>
      <c r="O77" s="5">
        <v>84.9315</v>
      </c>
      <c r="P77" s="5">
        <v>82.1918</v>
      </c>
      <c r="Q77" s="6">
        <v>1000</v>
      </c>
    </row>
    <row r="78" spans="1:17" ht="12.75">
      <c r="A78" s="1" t="s">
        <v>191</v>
      </c>
      <c r="B78" s="45" t="s">
        <v>64</v>
      </c>
      <c r="C78" s="1" t="s">
        <v>153</v>
      </c>
      <c r="D78" s="1" t="s">
        <v>165</v>
      </c>
      <c r="E78" s="4">
        <v>2547.9452</v>
      </c>
      <c r="F78" s="5">
        <v>2465.7534</v>
      </c>
      <c r="G78" s="5">
        <v>2547.9452</v>
      </c>
      <c r="H78" s="5">
        <v>2547.9452</v>
      </c>
      <c r="I78" s="5">
        <v>2301.3699</v>
      </c>
      <c r="J78" s="5">
        <v>2547.9452</v>
      </c>
      <c r="K78" s="5">
        <v>2465.7534</v>
      </c>
      <c r="L78" s="5">
        <v>2547.9452</v>
      </c>
      <c r="M78" s="5">
        <v>2465.7534</v>
      </c>
      <c r="N78" s="5">
        <v>2547.9452</v>
      </c>
      <c r="O78" s="5">
        <v>2547.9452</v>
      </c>
      <c r="P78" s="5">
        <v>2465.7534</v>
      </c>
      <c r="Q78" s="6">
        <v>29999.99990000001</v>
      </c>
    </row>
    <row r="79" spans="1:17" ht="12.75">
      <c r="A79" s="1" t="s">
        <v>191</v>
      </c>
      <c r="B79" s="45" t="s">
        <v>64</v>
      </c>
      <c r="C79" s="1" t="s">
        <v>153</v>
      </c>
      <c r="D79" s="1" t="s">
        <v>165</v>
      </c>
      <c r="E79" s="4">
        <v>42.4658</v>
      </c>
      <c r="F79" s="5">
        <v>41.0959</v>
      </c>
      <c r="G79" s="5">
        <v>42.4658</v>
      </c>
      <c r="H79" s="5">
        <v>42.4658</v>
      </c>
      <c r="I79" s="5">
        <v>38.3562</v>
      </c>
      <c r="J79" s="5">
        <v>42.4658</v>
      </c>
      <c r="K79" s="5">
        <v>41.0959</v>
      </c>
      <c r="L79" s="5">
        <v>42.4658</v>
      </c>
      <c r="M79" s="5">
        <v>41.0959</v>
      </c>
      <c r="N79" s="5">
        <v>42.4658</v>
      </c>
      <c r="O79" s="5">
        <v>42.4658</v>
      </c>
      <c r="P79" s="5">
        <v>41.0959</v>
      </c>
      <c r="Q79" s="6">
        <v>500.0004</v>
      </c>
    </row>
    <row r="80" spans="1:17" ht="12.75">
      <c r="A80" s="1" t="s">
        <v>191</v>
      </c>
      <c r="B80" s="45" t="s">
        <v>64</v>
      </c>
      <c r="C80" s="1" t="s">
        <v>153</v>
      </c>
      <c r="D80" s="1" t="s">
        <v>163</v>
      </c>
      <c r="E80" s="4"/>
      <c r="F80" s="5"/>
      <c r="G80" s="5"/>
      <c r="H80" s="5"/>
      <c r="I80" s="5"/>
      <c r="J80" s="5"/>
      <c r="K80" s="5"/>
      <c r="L80" s="5"/>
      <c r="M80" s="5"/>
      <c r="N80" s="5">
        <v>168.4783</v>
      </c>
      <c r="O80" s="5">
        <v>168.4783</v>
      </c>
      <c r="P80" s="5">
        <v>163.0435</v>
      </c>
      <c r="Q80" s="6">
        <v>500.0001</v>
      </c>
    </row>
    <row r="81" spans="1:17" ht="12.75">
      <c r="A81" s="1" t="s">
        <v>191</v>
      </c>
      <c r="B81" s="45" t="s">
        <v>64</v>
      </c>
      <c r="C81" s="1" t="s">
        <v>153</v>
      </c>
      <c r="D81" s="1" t="s">
        <v>162</v>
      </c>
      <c r="E81" s="4"/>
      <c r="F81" s="5"/>
      <c r="G81" s="5"/>
      <c r="H81" s="5">
        <v>103.1062</v>
      </c>
      <c r="I81" s="5">
        <v>93.1282</v>
      </c>
      <c r="J81" s="5">
        <v>103.1062</v>
      </c>
      <c r="K81" s="5">
        <v>99.7802</v>
      </c>
      <c r="L81" s="5">
        <v>103.1062</v>
      </c>
      <c r="M81" s="5">
        <v>99.7802</v>
      </c>
      <c r="N81" s="5">
        <v>103.1062</v>
      </c>
      <c r="O81" s="5">
        <v>103.1062</v>
      </c>
      <c r="P81" s="5">
        <v>99.7802</v>
      </c>
      <c r="Q81" s="6">
        <v>907.9997999999999</v>
      </c>
    </row>
    <row r="82" spans="1:17" ht="12.75">
      <c r="A82" s="1" t="s">
        <v>191</v>
      </c>
      <c r="B82" s="45" t="s">
        <v>64</v>
      </c>
      <c r="C82" s="1" t="s">
        <v>150</v>
      </c>
      <c r="D82" s="1" t="s">
        <v>190</v>
      </c>
      <c r="E82" s="4">
        <v>679.4521</v>
      </c>
      <c r="F82" s="5">
        <v>657.5342</v>
      </c>
      <c r="G82" s="5">
        <v>679.4521</v>
      </c>
      <c r="H82" s="5">
        <v>679.4521</v>
      </c>
      <c r="I82" s="5">
        <v>613.6986</v>
      </c>
      <c r="J82" s="5">
        <v>679.4521</v>
      </c>
      <c r="K82" s="5">
        <v>657.5342</v>
      </c>
      <c r="L82" s="5">
        <v>679.4521</v>
      </c>
      <c r="M82" s="5">
        <v>657.5342</v>
      </c>
      <c r="N82" s="5">
        <v>679.4521</v>
      </c>
      <c r="O82" s="5">
        <v>679.4521</v>
      </c>
      <c r="P82" s="5">
        <v>657.5342</v>
      </c>
      <c r="Q82" s="6">
        <v>8000.000100000001</v>
      </c>
    </row>
    <row r="83" spans="1:17" ht="12.75">
      <c r="A83" s="1" t="s">
        <v>191</v>
      </c>
      <c r="B83" s="45" t="s">
        <v>64</v>
      </c>
      <c r="C83" s="1" t="s">
        <v>150</v>
      </c>
      <c r="D83" s="1" t="s">
        <v>186</v>
      </c>
      <c r="E83" s="4">
        <v>873.2394</v>
      </c>
      <c r="F83" s="5">
        <v>845.0704</v>
      </c>
      <c r="G83" s="5">
        <v>873.2394</v>
      </c>
      <c r="H83" s="5">
        <v>873.2394</v>
      </c>
      <c r="I83" s="5">
        <v>788.7324</v>
      </c>
      <c r="J83" s="5">
        <v>873.2394</v>
      </c>
      <c r="K83" s="5">
        <v>845.0704</v>
      </c>
      <c r="L83" s="5">
        <v>873.2394</v>
      </c>
      <c r="M83" s="5">
        <v>845.0704</v>
      </c>
      <c r="N83" s="5">
        <v>873.2394</v>
      </c>
      <c r="O83" s="5">
        <v>873.2394</v>
      </c>
      <c r="P83" s="5">
        <v>845.0704</v>
      </c>
      <c r="Q83" s="6">
        <v>10281.6898</v>
      </c>
    </row>
    <row r="84" spans="1:17" ht="12.75">
      <c r="A84" s="1" t="s">
        <v>191</v>
      </c>
      <c r="B84" s="45" t="s">
        <v>64</v>
      </c>
      <c r="C84" s="1" t="s">
        <v>150</v>
      </c>
      <c r="D84" s="1" t="s">
        <v>186</v>
      </c>
      <c r="E84" s="4">
        <v>424.6575</v>
      </c>
      <c r="F84" s="5">
        <v>410.9589</v>
      </c>
      <c r="G84" s="5">
        <v>424.6575</v>
      </c>
      <c r="H84" s="5">
        <v>424.6575</v>
      </c>
      <c r="I84" s="5">
        <v>383.5616</v>
      </c>
      <c r="J84" s="5">
        <v>424.6575</v>
      </c>
      <c r="K84" s="5">
        <v>410.9589</v>
      </c>
      <c r="L84" s="5">
        <v>424.6575</v>
      </c>
      <c r="M84" s="5">
        <v>410.9589</v>
      </c>
      <c r="N84" s="5">
        <v>424.6575</v>
      </c>
      <c r="O84" s="5">
        <v>424.6575</v>
      </c>
      <c r="P84" s="5">
        <v>410.9589</v>
      </c>
      <c r="Q84" s="6">
        <v>4999.9997</v>
      </c>
    </row>
    <row r="85" spans="1:17" ht="12.75">
      <c r="A85" s="1" t="s">
        <v>191</v>
      </c>
      <c r="B85" s="45" t="s">
        <v>64</v>
      </c>
      <c r="C85" s="1" t="s">
        <v>150</v>
      </c>
      <c r="D85" s="1" t="s">
        <v>186</v>
      </c>
      <c r="E85" s="4">
        <v>212.3288</v>
      </c>
      <c r="F85" s="5">
        <v>205.4795</v>
      </c>
      <c r="G85" s="5">
        <v>212.3288</v>
      </c>
      <c r="H85" s="5">
        <v>212.3288</v>
      </c>
      <c r="I85" s="5">
        <v>191.7808</v>
      </c>
      <c r="J85" s="5">
        <v>212.3288</v>
      </c>
      <c r="K85" s="5">
        <v>205.4795</v>
      </c>
      <c r="L85" s="5">
        <v>212.3288</v>
      </c>
      <c r="M85" s="5">
        <v>205.4795</v>
      </c>
      <c r="N85" s="5">
        <v>212.3288</v>
      </c>
      <c r="O85" s="5">
        <v>212.3288</v>
      </c>
      <c r="P85" s="5">
        <v>205.4795</v>
      </c>
      <c r="Q85" s="6">
        <v>2500.0004000000004</v>
      </c>
    </row>
    <row r="86" spans="1:17" ht="12.75">
      <c r="A86" s="13" t="s">
        <v>10</v>
      </c>
      <c r="B86" s="46" t="s">
        <v>64</v>
      </c>
      <c r="C86" s="13"/>
      <c r="D86" s="14"/>
      <c r="E86" s="11">
        <v>20511.047500000004</v>
      </c>
      <c r="F86" s="12">
        <v>19849.400600000004</v>
      </c>
      <c r="G86" s="12">
        <v>20511.047500000004</v>
      </c>
      <c r="H86" s="12">
        <v>20614.1537</v>
      </c>
      <c r="I86" s="12">
        <v>18619.235399999998</v>
      </c>
      <c r="J86" s="12">
        <v>20614.1537</v>
      </c>
      <c r="K86" s="12">
        <v>19949.180800000002</v>
      </c>
      <c r="L86" s="12">
        <v>20614.1537</v>
      </c>
      <c r="M86" s="12">
        <v>16209.775999999998</v>
      </c>
      <c r="N86" s="12">
        <v>13544.824100000002</v>
      </c>
      <c r="O86" s="12">
        <v>13544.824100000002</v>
      </c>
      <c r="P86" s="12">
        <v>13107.8941</v>
      </c>
      <c r="Q86" s="10">
        <v>217689.69120000003</v>
      </c>
    </row>
    <row r="87" spans="1:17" ht="12.75">
      <c r="A87" s="1" t="s">
        <v>194</v>
      </c>
      <c r="B87" s="45" t="s">
        <v>67</v>
      </c>
      <c r="C87" s="1" t="s">
        <v>154</v>
      </c>
      <c r="D87" s="1" t="s">
        <v>176</v>
      </c>
      <c r="E87" s="4">
        <v>188.7214</v>
      </c>
      <c r="F87" s="5">
        <v>103.4924</v>
      </c>
      <c r="G87" s="5"/>
      <c r="H87" s="5"/>
      <c r="I87" s="5"/>
      <c r="J87" s="5"/>
      <c r="K87" s="5"/>
      <c r="L87" s="5"/>
      <c r="M87" s="5"/>
      <c r="N87" s="5"/>
      <c r="O87" s="5"/>
      <c r="P87" s="5"/>
      <c r="Q87" s="6">
        <v>292.2138</v>
      </c>
    </row>
    <row r="88" spans="1:17" ht="12.75">
      <c r="A88" s="1" t="s">
        <v>194</v>
      </c>
      <c r="B88" s="45" t="s">
        <v>67</v>
      </c>
      <c r="C88" s="1" t="s">
        <v>154</v>
      </c>
      <c r="D88" s="1" t="s">
        <v>176</v>
      </c>
      <c r="E88" s="4"/>
      <c r="F88" s="5"/>
      <c r="G88" s="5"/>
      <c r="H88" s="5"/>
      <c r="I88" s="5"/>
      <c r="J88" s="5">
        <v>287.4239</v>
      </c>
      <c r="K88" s="5">
        <v>278.1522</v>
      </c>
      <c r="L88" s="5">
        <v>287.4239</v>
      </c>
      <c r="M88" s="5"/>
      <c r="N88" s="5"/>
      <c r="O88" s="5"/>
      <c r="P88" s="5"/>
      <c r="Q88" s="6">
        <v>853</v>
      </c>
    </row>
    <row r="89" spans="1:17" ht="12.75">
      <c r="A89" s="1" t="s">
        <v>194</v>
      </c>
      <c r="B89" s="45" t="s">
        <v>67</v>
      </c>
      <c r="C89" s="1" t="s">
        <v>131</v>
      </c>
      <c r="D89" s="1" t="s">
        <v>196</v>
      </c>
      <c r="E89" s="4">
        <v>689.1829</v>
      </c>
      <c r="F89" s="5">
        <v>22.2317</v>
      </c>
      <c r="G89" s="5"/>
      <c r="H89" s="5"/>
      <c r="I89" s="5"/>
      <c r="J89" s="5"/>
      <c r="K89" s="5"/>
      <c r="L89" s="5"/>
      <c r="M89" s="5"/>
      <c r="N89" s="5"/>
      <c r="O89" s="5"/>
      <c r="P89" s="5"/>
      <c r="Q89" s="6">
        <v>711.4146000000001</v>
      </c>
    </row>
    <row r="90" spans="1:17" ht="12.75">
      <c r="A90" s="1" t="s">
        <v>194</v>
      </c>
      <c r="B90" s="45" t="s">
        <v>67</v>
      </c>
      <c r="C90" s="1" t="s">
        <v>131</v>
      </c>
      <c r="D90" s="1" t="s">
        <v>196</v>
      </c>
      <c r="E90" s="4">
        <v>506.2073</v>
      </c>
      <c r="F90" s="5">
        <v>16.3293</v>
      </c>
      <c r="G90" s="5"/>
      <c r="H90" s="5"/>
      <c r="I90" s="5"/>
      <c r="J90" s="5"/>
      <c r="K90" s="5"/>
      <c r="L90" s="5"/>
      <c r="M90" s="5"/>
      <c r="N90" s="5"/>
      <c r="O90" s="5"/>
      <c r="P90" s="5"/>
      <c r="Q90" s="6">
        <v>522.5366</v>
      </c>
    </row>
    <row r="91" spans="1:17" ht="12.75">
      <c r="A91" s="1" t="s">
        <v>194</v>
      </c>
      <c r="B91" s="45" t="s">
        <v>67</v>
      </c>
      <c r="C91" s="1" t="s">
        <v>131</v>
      </c>
      <c r="D91" s="1" t="s">
        <v>196</v>
      </c>
      <c r="E91" s="4"/>
      <c r="F91" s="5"/>
      <c r="G91" s="5"/>
      <c r="H91" s="5"/>
      <c r="I91" s="5"/>
      <c r="J91" s="5">
        <v>724.2077</v>
      </c>
      <c r="K91" s="5">
        <v>700.8462</v>
      </c>
      <c r="L91" s="5">
        <v>724.2077</v>
      </c>
      <c r="M91" s="5">
        <v>700.8462</v>
      </c>
      <c r="N91" s="5">
        <v>724.2077</v>
      </c>
      <c r="O91" s="5">
        <v>724.2077</v>
      </c>
      <c r="P91" s="5">
        <v>700.8462</v>
      </c>
      <c r="Q91" s="6">
        <v>4999.3694</v>
      </c>
    </row>
    <row r="92" spans="1:17" ht="12.75">
      <c r="A92" s="1" t="s">
        <v>194</v>
      </c>
      <c r="B92" s="45" t="s">
        <v>67</v>
      </c>
      <c r="C92" s="1" t="s">
        <v>131</v>
      </c>
      <c r="D92" s="1" t="s">
        <v>196</v>
      </c>
      <c r="E92" s="4"/>
      <c r="F92" s="5"/>
      <c r="G92" s="5"/>
      <c r="H92" s="5"/>
      <c r="I92" s="5"/>
      <c r="J92" s="5">
        <v>204.2423</v>
      </c>
      <c r="K92" s="5">
        <v>197.6538</v>
      </c>
      <c r="L92" s="5">
        <v>204.2423</v>
      </c>
      <c r="M92" s="5">
        <v>197.6538</v>
      </c>
      <c r="N92" s="5">
        <v>204.2423</v>
      </c>
      <c r="O92" s="5">
        <v>204.2423</v>
      </c>
      <c r="P92" s="5">
        <v>197.6538</v>
      </c>
      <c r="Q92" s="6">
        <v>1409.9306000000001</v>
      </c>
    </row>
    <row r="93" spans="1:17" ht="12.75">
      <c r="A93" s="1" t="s">
        <v>194</v>
      </c>
      <c r="B93" s="45" t="s">
        <v>67</v>
      </c>
      <c r="C93" s="1" t="s">
        <v>131</v>
      </c>
      <c r="D93" s="1" t="s">
        <v>182</v>
      </c>
      <c r="E93" s="4">
        <v>1625.0732</v>
      </c>
      <c r="F93" s="5">
        <v>1572.6515</v>
      </c>
      <c r="G93" s="5">
        <v>1625.0732</v>
      </c>
      <c r="H93" s="5">
        <v>1625.0732</v>
      </c>
      <c r="I93" s="5">
        <v>1467.8081</v>
      </c>
      <c r="J93" s="5">
        <v>1625.0732</v>
      </c>
      <c r="K93" s="5"/>
      <c r="L93" s="5"/>
      <c r="M93" s="5"/>
      <c r="N93" s="5"/>
      <c r="O93" s="5"/>
      <c r="P93" s="5"/>
      <c r="Q93" s="6">
        <v>9540.7524</v>
      </c>
    </row>
    <row r="94" spans="1:17" ht="12.75">
      <c r="A94" s="1" t="s">
        <v>194</v>
      </c>
      <c r="B94" s="45" t="s">
        <v>67</v>
      </c>
      <c r="C94" s="1" t="s">
        <v>131</v>
      </c>
      <c r="D94" s="1" t="s">
        <v>182</v>
      </c>
      <c r="E94" s="4"/>
      <c r="F94" s="5"/>
      <c r="G94" s="5"/>
      <c r="H94" s="5"/>
      <c r="I94" s="5"/>
      <c r="J94" s="5">
        <v>1673.2356</v>
      </c>
      <c r="K94" s="5">
        <v>1619.2603</v>
      </c>
      <c r="L94" s="5">
        <v>1673.2356</v>
      </c>
      <c r="M94" s="5">
        <v>1619.2603</v>
      </c>
      <c r="N94" s="5">
        <v>1673.2356</v>
      </c>
      <c r="O94" s="5">
        <v>1673.2356</v>
      </c>
      <c r="P94" s="5">
        <v>1619.2603</v>
      </c>
      <c r="Q94" s="6">
        <v>11550.7233</v>
      </c>
    </row>
    <row r="95" spans="1:17" ht="12.75">
      <c r="A95" s="1" t="s">
        <v>194</v>
      </c>
      <c r="B95" s="45" t="s">
        <v>67</v>
      </c>
      <c r="C95" s="1" t="s">
        <v>142</v>
      </c>
      <c r="D95" s="1" t="s">
        <v>181</v>
      </c>
      <c r="E95" s="4">
        <v>239.1671</v>
      </c>
      <c r="F95" s="5">
        <v>231.4521</v>
      </c>
      <c r="G95" s="5">
        <v>239.1671</v>
      </c>
      <c r="H95" s="5">
        <v>239.1671</v>
      </c>
      <c r="I95" s="5">
        <v>216.0219</v>
      </c>
      <c r="J95" s="5"/>
      <c r="K95" s="5"/>
      <c r="L95" s="5"/>
      <c r="M95" s="5"/>
      <c r="N95" s="5"/>
      <c r="O95" s="5"/>
      <c r="P95" s="5"/>
      <c r="Q95" s="6">
        <v>1164.9753</v>
      </c>
    </row>
    <row r="96" spans="1:17" ht="12.75">
      <c r="A96" s="1" t="s">
        <v>194</v>
      </c>
      <c r="B96" s="45" t="s">
        <v>67</v>
      </c>
      <c r="C96" s="1" t="s">
        <v>142</v>
      </c>
      <c r="D96" s="1" t="s">
        <v>181</v>
      </c>
      <c r="E96" s="4"/>
      <c r="F96" s="5"/>
      <c r="G96" s="5"/>
      <c r="H96" s="5"/>
      <c r="I96" s="5"/>
      <c r="J96" s="5">
        <v>277.3014</v>
      </c>
      <c r="K96" s="5">
        <v>268.3562</v>
      </c>
      <c r="L96" s="5">
        <v>277.3014</v>
      </c>
      <c r="M96" s="5">
        <v>268.3562</v>
      </c>
      <c r="N96" s="5">
        <v>277.3014</v>
      </c>
      <c r="O96" s="5">
        <v>277.3014</v>
      </c>
      <c r="P96" s="5">
        <v>268.3562</v>
      </c>
      <c r="Q96" s="6">
        <v>1914.2742</v>
      </c>
    </row>
    <row r="97" spans="1:17" ht="12.75">
      <c r="A97" s="1" t="s">
        <v>194</v>
      </c>
      <c r="B97" s="45" t="s">
        <v>67</v>
      </c>
      <c r="C97" s="1" t="s">
        <v>142</v>
      </c>
      <c r="D97" s="1" t="s">
        <v>169</v>
      </c>
      <c r="E97" s="4">
        <v>119.5836</v>
      </c>
      <c r="F97" s="5">
        <v>115.726</v>
      </c>
      <c r="G97" s="5">
        <v>119.5836</v>
      </c>
      <c r="H97" s="5">
        <v>119.5836</v>
      </c>
      <c r="I97" s="5">
        <v>108.011</v>
      </c>
      <c r="J97" s="5"/>
      <c r="K97" s="5"/>
      <c r="L97" s="5"/>
      <c r="M97" s="5"/>
      <c r="N97" s="5"/>
      <c r="O97" s="5"/>
      <c r="P97" s="5"/>
      <c r="Q97" s="6">
        <v>582.4878</v>
      </c>
    </row>
    <row r="98" spans="1:17" ht="12.75">
      <c r="A98" s="1" t="s">
        <v>194</v>
      </c>
      <c r="B98" s="45" t="s">
        <v>67</v>
      </c>
      <c r="C98" s="1" t="s">
        <v>142</v>
      </c>
      <c r="D98" s="1" t="s">
        <v>169</v>
      </c>
      <c r="E98" s="4">
        <v>108.5</v>
      </c>
      <c r="F98" s="5">
        <v>24.5</v>
      </c>
      <c r="G98" s="5"/>
      <c r="H98" s="5"/>
      <c r="I98" s="5"/>
      <c r="J98" s="5"/>
      <c r="K98" s="5"/>
      <c r="L98" s="5"/>
      <c r="M98" s="5"/>
      <c r="N98" s="5"/>
      <c r="O98" s="5"/>
      <c r="P98" s="5"/>
      <c r="Q98" s="6">
        <v>133</v>
      </c>
    </row>
    <row r="99" spans="1:17" ht="12.75">
      <c r="A99" s="1" t="s">
        <v>194</v>
      </c>
      <c r="B99" s="45" t="s">
        <v>67</v>
      </c>
      <c r="C99" s="1" t="s">
        <v>142</v>
      </c>
      <c r="D99" s="1" t="s">
        <v>192</v>
      </c>
      <c r="E99" s="4"/>
      <c r="F99" s="5"/>
      <c r="G99" s="5"/>
      <c r="H99" s="5"/>
      <c r="I99" s="5"/>
      <c r="J99" s="5">
        <v>495.1507</v>
      </c>
      <c r="K99" s="5">
        <v>479.1781</v>
      </c>
      <c r="L99" s="5">
        <v>495.1507</v>
      </c>
      <c r="M99" s="5">
        <v>479.1781</v>
      </c>
      <c r="N99" s="5">
        <v>495.1507</v>
      </c>
      <c r="O99" s="5">
        <v>495.1507</v>
      </c>
      <c r="P99" s="5">
        <v>479.1781</v>
      </c>
      <c r="Q99" s="6">
        <v>3418.1371000000004</v>
      </c>
    </row>
    <row r="100" spans="1:17" ht="12.75">
      <c r="A100" s="1" t="s">
        <v>194</v>
      </c>
      <c r="B100" s="45" t="s">
        <v>67</v>
      </c>
      <c r="C100" s="1" t="s">
        <v>142</v>
      </c>
      <c r="D100" s="1" t="s">
        <v>171</v>
      </c>
      <c r="E100" s="4">
        <v>119.5836</v>
      </c>
      <c r="F100" s="5">
        <v>115.726</v>
      </c>
      <c r="G100" s="5">
        <v>119.5836</v>
      </c>
      <c r="H100" s="5">
        <v>119.5836</v>
      </c>
      <c r="I100" s="5">
        <v>108.011</v>
      </c>
      <c r="J100" s="5"/>
      <c r="K100" s="5"/>
      <c r="L100" s="5"/>
      <c r="M100" s="5"/>
      <c r="N100" s="5"/>
      <c r="O100" s="5"/>
      <c r="P100" s="5"/>
      <c r="Q100" s="6">
        <v>582.4878</v>
      </c>
    </row>
    <row r="101" spans="1:17" ht="12.75">
      <c r="A101" s="1" t="s">
        <v>194</v>
      </c>
      <c r="B101" s="45" t="s">
        <v>67</v>
      </c>
      <c r="C101" s="1" t="s">
        <v>142</v>
      </c>
      <c r="D101" s="1" t="s">
        <v>171</v>
      </c>
      <c r="E101" s="4"/>
      <c r="F101" s="5"/>
      <c r="G101" s="5"/>
      <c r="H101" s="5"/>
      <c r="I101" s="5"/>
      <c r="J101" s="5">
        <v>64.9726</v>
      </c>
      <c r="K101" s="5">
        <v>62.8767</v>
      </c>
      <c r="L101" s="5">
        <v>64.9726</v>
      </c>
      <c r="M101" s="5">
        <v>62.8767</v>
      </c>
      <c r="N101" s="5">
        <v>64.9726</v>
      </c>
      <c r="O101" s="5">
        <v>64.9726</v>
      </c>
      <c r="P101" s="5">
        <v>62.8767</v>
      </c>
      <c r="Q101" s="6">
        <v>448.52049999999997</v>
      </c>
    </row>
    <row r="102" spans="1:17" ht="12.75">
      <c r="A102" s="1" t="s">
        <v>194</v>
      </c>
      <c r="B102" s="45" t="s">
        <v>67</v>
      </c>
      <c r="C102" s="1" t="s">
        <v>142</v>
      </c>
      <c r="D102" s="1" t="s">
        <v>172</v>
      </c>
      <c r="E102" s="4">
        <v>4345.9529</v>
      </c>
      <c r="F102" s="5">
        <v>4205.7609</v>
      </c>
      <c r="G102" s="5">
        <v>140.192</v>
      </c>
      <c r="H102" s="5"/>
      <c r="I102" s="5"/>
      <c r="J102" s="5"/>
      <c r="K102" s="5"/>
      <c r="L102" s="5"/>
      <c r="M102" s="5"/>
      <c r="N102" s="5"/>
      <c r="O102" s="5"/>
      <c r="P102" s="5"/>
      <c r="Q102" s="6">
        <v>8691.9058</v>
      </c>
    </row>
    <row r="103" spans="1:17" ht="12.75">
      <c r="A103" s="1" t="s">
        <v>194</v>
      </c>
      <c r="B103" s="45" t="s">
        <v>67</v>
      </c>
      <c r="C103" s="1" t="s">
        <v>142</v>
      </c>
      <c r="D103" s="1" t="s">
        <v>172</v>
      </c>
      <c r="E103" s="4"/>
      <c r="F103" s="5"/>
      <c r="G103" s="5"/>
      <c r="H103" s="5"/>
      <c r="I103" s="5"/>
      <c r="J103" s="5">
        <v>4892.3841</v>
      </c>
      <c r="K103" s="5">
        <v>4734.5652</v>
      </c>
      <c r="L103" s="5">
        <v>4892.3841</v>
      </c>
      <c r="M103" s="5">
        <v>4734.5652</v>
      </c>
      <c r="N103" s="5">
        <v>4892.3841</v>
      </c>
      <c r="O103" s="5">
        <v>4892.3841</v>
      </c>
      <c r="P103" s="5">
        <v>4734.5652</v>
      </c>
      <c r="Q103" s="6">
        <v>33773.231999999996</v>
      </c>
    </row>
    <row r="104" spans="1:17" ht="12.75">
      <c r="A104" s="1" t="s">
        <v>194</v>
      </c>
      <c r="B104" s="45" t="s">
        <v>67</v>
      </c>
      <c r="C104" s="1" t="s">
        <v>164</v>
      </c>
      <c r="D104" s="1" t="s">
        <v>166</v>
      </c>
      <c r="E104" s="4">
        <v>355.7194</v>
      </c>
      <c r="F104" s="5">
        <v>344.2446</v>
      </c>
      <c r="G104" s="5">
        <v>355.7194</v>
      </c>
      <c r="H104" s="5"/>
      <c r="I104" s="5"/>
      <c r="J104" s="5"/>
      <c r="K104" s="5"/>
      <c r="L104" s="5"/>
      <c r="M104" s="5"/>
      <c r="N104" s="5"/>
      <c r="O104" s="5"/>
      <c r="P104" s="5"/>
      <c r="Q104" s="6">
        <v>1055.6834</v>
      </c>
    </row>
    <row r="105" spans="1:17" ht="12.75">
      <c r="A105" s="1" t="s">
        <v>194</v>
      </c>
      <c r="B105" s="45" t="s">
        <v>67</v>
      </c>
      <c r="C105" s="1" t="s">
        <v>164</v>
      </c>
      <c r="D105" s="1" t="s">
        <v>166</v>
      </c>
      <c r="E105" s="4">
        <v>47.8164</v>
      </c>
      <c r="F105" s="5">
        <v>46.274</v>
      </c>
      <c r="G105" s="5">
        <v>47.8164</v>
      </c>
      <c r="H105" s="5">
        <v>47.8164</v>
      </c>
      <c r="I105" s="5">
        <v>43.189</v>
      </c>
      <c r="J105" s="5"/>
      <c r="K105" s="5"/>
      <c r="L105" s="5"/>
      <c r="M105" s="5"/>
      <c r="N105" s="5"/>
      <c r="O105" s="5"/>
      <c r="P105" s="5"/>
      <c r="Q105" s="6">
        <v>232.9122</v>
      </c>
    </row>
    <row r="106" spans="1:17" ht="12.75">
      <c r="A106" s="1" t="s">
        <v>194</v>
      </c>
      <c r="B106" s="45" t="s">
        <v>67</v>
      </c>
      <c r="C106" s="1" t="s">
        <v>164</v>
      </c>
      <c r="D106" s="1" t="s">
        <v>166</v>
      </c>
      <c r="E106" s="4"/>
      <c r="F106" s="5"/>
      <c r="G106" s="5"/>
      <c r="H106" s="5"/>
      <c r="I106" s="5"/>
      <c r="J106" s="5"/>
      <c r="K106" s="5"/>
      <c r="L106" s="5"/>
      <c r="M106" s="5"/>
      <c r="N106" s="5"/>
      <c r="O106" s="5">
        <v>185.1655</v>
      </c>
      <c r="P106" s="5">
        <v>326.7626</v>
      </c>
      <c r="Q106" s="6">
        <v>511.92810000000003</v>
      </c>
    </row>
    <row r="107" spans="1:17" ht="12.75">
      <c r="A107" s="1" t="s">
        <v>194</v>
      </c>
      <c r="B107" s="45" t="s">
        <v>67</v>
      </c>
      <c r="C107" s="1" t="s">
        <v>164</v>
      </c>
      <c r="D107" s="1" t="s">
        <v>166</v>
      </c>
      <c r="E107" s="4"/>
      <c r="F107" s="5"/>
      <c r="G107" s="5"/>
      <c r="H107" s="5"/>
      <c r="I107" s="5"/>
      <c r="J107" s="5">
        <v>56.4795</v>
      </c>
      <c r="K107" s="5">
        <v>54.6575</v>
      </c>
      <c r="L107" s="5">
        <v>56.4795</v>
      </c>
      <c r="M107" s="5">
        <v>54.6575</v>
      </c>
      <c r="N107" s="5">
        <v>56.4795</v>
      </c>
      <c r="O107" s="5">
        <v>56.4795</v>
      </c>
      <c r="P107" s="5">
        <v>54.6575</v>
      </c>
      <c r="Q107" s="6">
        <v>389.8905000000001</v>
      </c>
    </row>
    <row r="108" spans="1:17" ht="12.75">
      <c r="A108" s="1" t="s">
        <v>194</v>
      </c>
      <c r="B108" s="45" t="s">
        <v>67</v>
      </c>
      <c r="C108" s="1" t="s">
        <v>164</v>
      </c>
      <c r="D108" s="1" t="s">
        <v>195</v>
      </c>
      <c r="E108" s="4">
        <v>217.6824</v>
      </c>
      <c r="F108" s="5">
        <v>210.6604</v>
      </c>
      <c r="G108" s="5">
        <v>217.6824</v>
      </c>
      <c r="H108" s="5">
        <v>84.2642</v>
      </c>
      <c r="I108" s="5"/>
      <c r="J108" s="5"/>
      <c r="K108" s="5"/>
      <c r="L108" s="5"/>
      <c r="M108" s="5"/>
      <c r="N108" s="5"/>
      <c r="O108" s="5"/>
      <c r="P108" s="5"/>
      <c r="Q108" s="6">
        <v>730.2894</v>
      </c>
    </row>
    <row r="109" spans="1:17" ht="12.75">
      <c r="A109" s="1" t="s">
        <v>194</v>
      </c>
      <c r="B109" s="45" t="s">
        <v>67</v>
      </c>
      <c r="C109" s="1" t="s">
        <v>153</v>
      </c>
      <c r="D109" s="1" t="s">
        <v>165</v>
      </c>
      <c r="E109" s="4">
        <v>406.3973</v>
      </c>
      <c r="F109" s="5">
        <v>393.2877</v>
      </c>
      <c r="G109" s="5">
        <v>406.3973</v>
      </c>
      <c r="H109" s="5">
        <v>406.3973</v>
      </c>
      <c r="I109" s="5">
        <v>367.0685</v>
      </c>
      <c r="J109" s="5"/>
      <c r="K109" s="5"/>
      <c r="L109" s="5"/>
      <c r="M109" s="5"/>
      <c r="N109" s="5"/>
      <c r="O109" s="5"/>
      <c r="P109" s="5"/>
      <c r="Q109" s="6">
        <v>1979.5481</v>
      </c>
    </row>
    <row r="110" spans="1:17" ht="12.75">
      <c r="A110" s="1" t="s">
        <v>194</v>
      </c>
      <c r="B110" s="45" t="s">
        <v>67</v>
      </c>
      <c r="C110" s="1" t="s">
        <v>153</v>
      </c>
      <c r="D110" s="1" t="s">
        <v>165</v>
      </c>
      <c r="E110" s="4"/>
      <c r="F110" s="5"/>
      <c r="G110" s="5"/>
      <c r="H110" s="5"/>
      <c r="I110" s="5"/>
      <c r="J110" s="5">
        <v>480.6274</v>
      </c>
      <c r="K110" s="5">
        <v>465.1233</v>
      </c>
      <c r="L110" s="5">
        <v>480.6274</v>
      </c>
      <c r="M110" s="5">
        <v>465.1233</v>
      </c>
      <c r="N110" s="5">
        <v>480.6274</v>
      </c>
      <c r="O110" s="5">
        <v>480.6274</v>
      </c>
      <c r="P110" s="5">
        <v>465.1233</v>
      </c>
      <c r="Q110" s="6">
        <v>3317.8795</v>
      </c>
    </row>
    <row r="111" spans="1:17" ht="12.75">
      <c r="A111" s="1" t="s">
        <v>194</v>
      </c>
      <c r="B111" s="45" t="s">
        <v>67</v>
      </c>
      <c r="C111" s="1" t="s">
        <v>153</v>
      </c>
      <c r="D111" s="1" t="s">
        <v>163</v>
      </c>
      <c r="E111" s="4">
        <v>164.3585</v>
      </c>
      <c r="F111" s="5">
        <v>159.0566</v>
      </c>
      <c r="G111" s="5">
        <v>164.3585</v>
      </c>
      <c r="H111" s="5">
        <v>63.6226</v>
      </c>
      <c r="I111" s="5"/>
      <c r="J111" s="5"/>
      <c r="K111" s="5"/>
      <c r="L111" s="5"/>
      <c r="M111" s="5"/>
      <c r="N111" s="5"/>
      <c r="O111" s="5"/>
      <c r="P111" s="5"/>
      <c r="Q111" s="6">
        <v>551.3962</v>
      </c>
    </row>
    <row r="112" spans="1:17" ht="12.75">
      <c r="A112" s="1" t="s">
        <v>194</v>
      </c>
      <c r="B112" s="45" t="s">
        <v>67</v>
      </c>
      <c r="C112" s="1" t="s">
        <v>153</v>
      </c>
      <c r="D112" s="1" t="s">
        <v>163</v>
      </c>
      <c r="E112" s="4"/>
      <c r="F112" s="5"/>
      <c r="G112" s="5"/>
      <c r="H112" s="5"/>
      <c r="I112" s="5"/>
      <c r="J112" s="5">
        <v>128.5863</v>
      </c>
      <c r="K112" s="5">
        <v>124.4384</v>
      </c>
      <c r="L112" s="5">
        <v>128.5863</v>
      </c>
      <c r="M112" s="5">
        <v>124.4384</v>
      </c>
      <c r="N112" s="5">
        <v>128.5863</v>
      </c>
      <c r="O112" s="5">
        <v>128.5863</v>
      </c>
      <c r="P112" s="5">
        <v>124.4384</v>
      </c>
      <c r="Q112" s="6">
        <v>887.6604</v>
      </c>
    </row>
    <row r="113" spans="1:17" ht="12.75">
      <c r="A113" s="1" t="s">
        <v>194</v>
      </c>
      <c r="B113" s="45" t="s">
        <v>67</v>
      </c>
      <c r="C113" s="1" t="s">
        <v>153</v>
      </c>
      <c r="D113" s="1" t="s">
        <v>162</v>
      </c>
      <c r="E113" s="4">
        <v>115.5828</v>
      </c>
      <c r="F113" s="5">
        <v>111.8543</v>
      </c>
      <c r="G113" s="5">
        <v>115.5828</v>
      </c>
      <c r="H113" s="5">
        <v>115.5828</v>
      </c>
      <c r="I113" s="5">
        <v>104.3974</v>
      </c>
      <c r="J113" s="5"/>
      <c r="K113" s="5"/>
      <c r="L113" s="5"/>
      <c r="M113" s="5"/>
      <c r="N113" s="5"/>
      <c r="O113" s="5"/>
      <c r="P113" s="5"/>
      <c r="Q113" s="6">
        <v>563.0001</v>
      </c>
    </row>
    <row r="114" spans="1:17" ht="12.75">
      <c r="A114" s="1" t="s">
        <v>194</v>
      </c>
      <c r="B114" s="45" t="s">
        <v>67</v>
      </c>
      <c r="C114" s="1" t="s">
        <v>153</v>
      </c>
      <c r="D114" s="1" t="s">
        <v>162</v>
      </c>
      <c r="E114" s="4"/>
      <c r="F114" s="5"/>
      <c r="G114" s="5"/>
      <c r="H114" s="5"/>
      <c r="I114" s="5"/>
      <c r="J114" s="5"/>
      <c r="K114" s="5">
        <v>59.7305</v>
      </c>
      <c r="L114" s="5">
        <v>61.7216</v>
      </c>
      <c r="M114" s="5">
        <v>59.7305</v>
      </c>
      <c r="N114" s="5">
        <v>61.7216</v>
      </c>
      <c r="O114" s="5">
        <v>61.7216</v>
      </c>
      <c r="P114" s="5">
        <v>59.7305</v>
      </c>
      <c r="Q114" s="6">
        <v>364.35630000000003</v>
      </c>
    </row>
    <row r="115" spans="1:17" ht="12.75">
      <c r="A115" s="1" t="s">
        <v>194</v>
      </c>
      <c r="B115" s="45" t="s">
        <v>67</v>
      </c>
      <c r="C115" s="1" t="s">
        <v>150</v>
      </c>
      <c r="D115" s="1" t="s">
        <v>190</v>
      </c>
      <c r="E115" s="4"/>
      <c r="F115" s="5"/>
      <c r="G115" s="5"/>
      <c r="H115" s="5"/>
      <c r="I115" s="5"/>
      <c r="J115" s="5">
        <v>339.726</v>
      </c>
      <c r="K115" s="5">
        <v>328.7671</v>
      </c>
      <c r="L115" s="5">
        <v>339.726</v>
      </c>
      <c r="M115" s="5">
        <v>328.7671</v>
      </c>
      <c r="N115" s="5">
        <v>339.726</v>
      </c>
      <c r="O115" s="5">
        <v>339.726</v>
      </c>
      <c r="P115" s="5">
        <v>328.7671</v>
      </c>
      <c r="Q115" s="6">
        <v>2345.2053</v>
      </c>
    </row>
    <row r="116" spans="1:17" ht="12.75">
      <c r="A116" s="1" t="s">
        <v>194</v>
      </c>
      <c r="B116" s="45" t="s">
        <v>67</v>
      </c>
      <c r="C116" s="1" t="s">
        <v>150</v>
      </c>
      <c r="D116" s="1" t="s">
        <v>186</v>
      </c>
      <c r="E116" s="4">
        <v>1082.6062</v>
      </c>
      <c r="F116" s="5">
        <v>488.9189</v>
      </c>
      <c r="G116" s="5"/>
      <c r="H116" s="5"/>
      <c r="I116" s="5"/>
      <c r="J116" s="5"/>
      <c r="K116" s="5"/>
      <c r="L116" s="5"/>
      <c r="M116" s="5"/>
      <c r="N116" s="5"/>
      <c r="O116" s="5"/>
      <c r="P116" s="5"/>
      <c r="Q116" s="6">
        <v>1571.5250999999998</v>
      </c>
    </row>
    <row r="117" spans="1:17" ht="12.75">
      <c r="A117" s="1" t="s">
        <v>194</v>
      </c>
      <c r="B117" s="45" t="s">
        <v>67</v>
      </c>
      <c r="C117" s="1" t="s">
        <v>150</v>
      </c>
      <c r="D117" s="1" t="s">
        <v>186</v>
      </c>
      <c r="E117" s="4"/>
      <c r="F117" s="5"/>
      <c r="G117" s="5"/>
      <c r="H117" s="5"/>
      <c r="I117" s="5"/>
      <c r="J117" s="5">
        <v>642.4219</v>
      </c>
      <c r="K117" s="5">
        <v>621.6986</v>
      </c>
      <c r="L117" s="5">
        <v>642.4219</v>
      </c>
      <c r="M117" s="5">
        <v>621.6986</v>
      </c>
      <c r="N117" s="5">
        <v>642.4219</v>
      </c>
      <c r="O117" s="5">
        <v>642.4219</v>
      </c>
      <c r="P117" s="5">
        <v>621.6986</v>
      </c>
      <c r="Q117" s="6">
        <v>4434.7834</v>
      </c>
    </row>
    <row r="118" spans="1:17" ht="12.75">
      <c r="A118" s="13" t="s">
        <v>11</v>
      </c>
      <c r="B118" s="46" t="s">
        <v>67</v>
      </c>
      <c r="C118" s="13"/>
      <c r="D118" s="14"/>
      <c r="E118" s="11">
        <v>10332.135</v>
      </c>
      <c r="F118" s="12">
        <v>8162.1664</v>
      </c>
      <c r="G118" s="12">
        <v>3551.1563</v>
      </c>
      <c r="H118" s="12">
        <v>2821.0908000000004</v>
      </c>
      <c r="I118" s="12">
        <v>2414.5069</v>
      </c>
      <c r="J118" s="12">
        <v>11891.8326</v>
      </c>
      <c r="K118" s="12">
        <v>9995.304099999998</v>
      </c>
      <c r="L118" s="12">
        <v>10328.481</v>
      </c>
      <c r="M118" s="12">
        <v>9717.151899999997</v>
      </c>
      <c r="N118" s="12">
        <v>10041.0571</v>
      </c>
      <c r="O118" s="12">
        <v>10226.222600000001</v>
      </c>
      <c r="P118" s="12">
        <v>10043.914499999999</v>
      </c>
      <c r="Q118" s="10">
        <v>99525.0192</v>
      </c>
    </row>
    <row r="119" spans="1:17" ht="12.75">
      <c r="A119" s="1" t="s">
        <v>197</v>
      </c>
      <c r="B119" s="45" t="s">
        <v>70</v>
      </c>
      <c r="C119" s="1" t="s">
        <v>154</v>
      </c>
      <c r="D119" s="1" t="s">
        <v>176</v>
      </c>
      <c r="E119" s="4">
        <v>424.6575</v>
      </c>
      <c r="F119" s="5">
        <v>410.9589</v>
      </c>
      <c r="G119" s="5">
        <v>424.6575</v>
      </c>
      <c r="H119" s="5"/>
      <c r="I119" s="5"/>
      <c r="J119" s="5"/>
      <c r="K119" s="5"/>
      <c r="L119" s="5"/>
      <c r="M119" s="5"/>
      <c r="N119" s="5"/>
      <c r="O119" s="5"/>
      <c r="P119" s="5"/>
      <c r="Q119" s="6">
        <v>1260.2739000000001</v>
      </c>
    </row>
    <row r="120" spans="1:17" ht="12.75">
      <c r="A120" s="1" t="s">
        <v>197</v>
      </c>
      <c r="B120" s="45" t="s">
        <v>70</v>
      </c>
      <c r="C120" s="1" t="s">
        <v>154</v>
      </c>
      <c r="D120" s="1" t="s">
        <v>176</v>
      </c>
      <c r="E120" s="4"/>
      <c r="F120" s="5"/>
      <c r="G120" s="5"/>
      <c r="H120" s="5">
        <v>169.863</v>
      </c>
      <c r="I120" s="5">
        <v>153.4247</v>
      </c>
      <c r="J120" s="5">
        <v>169.863</v>
      </c>
      <c r="K120" s="5">
        <v>164.3836</v>
      </c>
      <c r="L120" s="5">
        <v>169.863</v>
      </c>
      <c r="M120" s="5">
        <v>164.3836</v>
      </c>
      <c r="N120" s="5">
        <v>169.863</v>
      </c>
      <c r="O120" s="5">
        <v>169.863</v>
      </c>
      <c r="P120" s="5">
        <v>164.3836</v>
      </c>
      <c r="Q120" s="6">
        <v>1495.8905</v>
      </c>
    </row>
    <row r="121" spans="1:17" ht="12.75">
      <c r="A121" s="1" t="s">
        <v>197</v>
      </c>
      <c r="B121" s="45" t="s">
        <v>70</v>
      </c>
      <c r="C121" s="1" t="s">
        <v>131</v>
      </c>
      <c r="D121" s="1" t="s">
        <v>200</v>
      </c>
      <c r="E121" s="4">
        <v>9767.1233</v>
      </c>
      <c r="F121" s="5">
        <v>9452.0548</v>
      </c>
      <c r="G121" s="5">
        <v>9767.1233</v>
      </c>
      <c r="H121" s="5"/>
      <c r="I121" s="5"/>
      <c r="J121" s="5"/>
      <c r="K121" s="5"/>
      <c r="L121" s="5"/>
      <c r="M121" s="5"/>
      <c r="N121" s="5"/>
      <c r="O121" s="5"/>
      <c r="P121" s="5"/>
      <c r="Q121" s="6">
        <v>28986.301399999997</v>
      </c>
    </row>
    <row r="122" spans="1:17" ht="12.75">
      <c r="A122" s="1" t="s">
        <v>197</v>
      </c>
      <c r="B122" s="45" t="s">
        <v>70</v>
      </c>
      <c r="C122" s="1" t="s">
        <v>131</v>
      </c>
      <c r="D122" s="1" t="s">
        <v>200</v>
      </c>
      <c r="E122" s="4"/>
      <c r="F122" s="5"/>
      <c r="G122" s="5"/>
      <c r="H122" s="5">
        <v>7898.6301</v>
      </c>
      <c r="I122" s="5">
        <v>7134.2466</v>
      </c>
      <c r="J122" s="5">
        <v>7898.6301</v>
      </c>
      <c r="K122" s="5">
        <v>7643.8356</v>
      </c>
      <c r="L122" s="5">
        <v>7898.6301</v>
      </c>
      <c r="M122" s="5">
        <v>7643.8356</v>
      </c>
      <c r="N122" s="5">
        <v>7898.6301</v>
      </c>
      <c r="O122" s="5">
        <v>7898.6301</v>
      </c>
      <c r="P122" s="5">
        <v>7643.8356</v>
      </c>
      <c r="Q122" s="6">
        <v>69558.9039</v>
      </c>
    </row>
    <row r="123" spans="1:17" ht="12.75">
      <c r="A123" s="1" t="s">
        <v>197</v>
      </c>
      <c r="B123" s="45" t="s">
        <v>70</v>
      </c>
      <c r="C123" s="1" t="s">
        <v>142</v>
      </c>
      <c r="D123" s="1" t="s">
        <v>181</v>
      </c>
      <c r="E123" s="4">
        <v>1273.9726</v>
      </c>
      <c r="F123" s="5">
        <v>1232.8767</v>
      </c>
      <c r="G123" s="5">
        <v>1273.9726</v>
      </c>
      <c r="H123" s="5"/>
      <c r="I123" s="5"/>
      <c r="J123" s="5"/>
      <c r="K123" s="5"/>
      <c r="L123" s="5"/>
      <c r="M123" s="5"/>
      <c r="N123" s="5"/>
      <c r="O123" s="5"/>
      <c r="P123" s="5"/>
      <c r="Q123" s="6">
        <v>3780.8219</v>
      </c>
    </row>
    <row r="124" spans="1:17" ht="12.75">
      <c r="A124" s="1" t="s">
        <v>197</v>
      </c>
      <c r="B124" s="45" t="s">
        <v>70</v>
      </c>
      <c r="C124" s="1" t="s">
        <v>142</v>
      </c>
      <c r="D124" s="1" t="s">
        <v>181</v>
      </c>
      <c r="E124" s="4"/>
      <c r="F124" s="5"/>
      <c r="G124" s="5"/>
      <c r="H124" s="5">
        <v>3227.3973</v>
      </c>
      <c r="I124" s="5">
        <v>2915.0685</v>
      </c>
      <c r="J124" s="5">
        <v>3227.3973</v>
      </c>
      <c r="K124" s="5">
        <v>3123.2877</v>
      </c>
      <c r="L124" s="5">
        <v>3227.3973</v>
      </c>
      <c r="M124" s="5">
        <v>3123.2877</v>
      </c>
      <c r="N124" s="5">
        <v>3227.3973</v>
      </c>
      <c r="O124" s="5">
        <v>3227.3973</v>
      </c>
      <c r="P124" s="5">
        <v>3123.2877</v>
      </c>
      <c r="Q124" s="6">
        <v>28421.918100000003</v>
      </c>
    </row>
    <row r="125" spans="1:18" ht="12.75">
      <c r="A125" s="1" t="s">
        <v>197</v>
      </c>
      <c r="B125" s="45" t="s">
        <v>70</v>
      </c>
      <c r="C125" s="1" t="s">
        <v>142</v>
      </c>
      <c r="D125" s="1" t="s">
        <v>169</v>
      </c>
      <c r="E125" s="4">
        <v>5095.8904</v>
      </c>
      <c r="F125" s="5">
        <v>4931.5068</v>
      </c>
      <c r="G125" s="5">
        <v>5095.8904</v>
      </c>
      <c r="H125" s="5"/>
      <c r="I125" s="5"/>
      <c r="J125" s="5"/>
      <c r="K125" s="5"/>
      <c r="L125" s="5"/>
      <c r="M125" s="5"/>
      <c r="N125" s="5"/>
      <c r="O125" s="5"/>
      <c r="P125" s="5"/>
      <c r="Q125" s="6">
        <v>15123.2876</v>
      </c>
      <c r="R125" s="7"/>
    </row>
    <row r="126" spans="1:17" ht="12.75">
      <c r="A126" s="1" t="s">
        <v>197</v>
      </c>
      <c r="B126" s="45" t="s">
        <v>70</v>
      </c>
      <c r="C126" s="1" t="s">
        <v>142</v>
      </c>
      <c r="D126" s="1" t="s">
        <v>192</v>
      </c>
      <c r="E126" s="4"/>
      <c r="F126" s="5"/>
      <c r="G126" s="5"/>
      <c r="H126" s="5">
        <v>2760.6838</v>
      </c>
      <c r="I126" s="5">
        <v>4547.0085</v>
      </c>
      <c r="J126" s="5">
        <v>5034.188</v>
      </c>
      <c r="K126" s="5">
        <v>4871.7949</v>
      </c>
      <c r="L126" s="5">
        <v>5034.188</v>
      </c>
      <c r="M126" s="5">
        <v>4871.7949</v>
      </c>
      <c r="N126" s="5">
        <v>5034.188</v>
      </c>
      <c r="O126" s="5">
        <v>5034.188</v>
      </c>
      <c r="P126" s="5">
        <v>4871.7949</v>
      </c>
      <c r="Q126" s="6">
        <v>42059.829000000005</v>
      </c>
    </row>
    <row r="127" spans="1:17" ht="12.75">
      <c r="A127" s="1" t="s">
        <v>197</v>
      </c>
      <c r="B127" s="45" t="s">
        <v>70</v>
      </c>
      <c r="C127" s="1" t="s">
        <v>142</v>
      </c>
      <c r="D127" s="1" t="s">
        <v>172</v>
      </c>
      <c r="E127" s="4">
        <v>9420.6587</v>
      </c>
      <c r="F127" s="5">
        <v>9116.7665</v>
      </c>
      <c r="G127" s="5">
        <v>9420.6587</v>
      </c>
      <c r="H127" s="5"/>
      <c r="I127" s="5"/>
      <c r="J127" s="5"/>
      <c r="K127" s="5"/>
      <c r="L127" s="5"/>
      <c r="M127" s="5"/>
      <c r="N127" s="5"/>
      <c r="O127" s="5"/>
      <c r="P127" s="5"/>
      <c r="Q127" s="6">
        <v>27958.083899999998</v>
      </c>
    </row>
    <row r="128" spans="1:17" ht="12.75">
      <c r="A128" s="1" t="s">
        <v>197</v>
      </c>
      <c r="B128" s="45" t="s">
        <v>70</v>
      </c>
      <c r="C128" s="1" t="s">
        <v>142</v>
      </c>
      <c r="D128" s="1" t="s">
        <v>172</v>
      </c>
      <c r="E128" s="4"/>
      <c r="F128" s="5"/>
      <c r="G128" s="5"/>
      <c r="H128" s="5">
        <v>10616.4384</v>
      </c>
      <c r="I128" s="5">
        <v>9589.0411</v>
      </c>
      <c r="J128" s="5">
        <v>10616.4384</v>
      </c>
      <c r="K128" s="5">
        <v>10273.9726</v>
      </c>
      <c r="L128" s="5">
        <v>10616.4384</v>
      </c>
      <c r="M128" s="5">
        <v>10273.9726</v>
      </c>
      <c r="N128" s="5">
        <v>10616.4384</v>
      </c>
      <c r="O128" s="5">
        <v>10616.4384</v>
      </c>
      <c r="P128" s="5">
        <v>10273.9726</v>
      </c>
      <c r="Q128" s="6">
        <v>93493.1509</v>
      </c>
    </row>
    <row r="129" spans="1:17" ht="12.75">
      <c r="A129" s="1" t="s">
        <v>197</v>
      </c>
      <c r="B129" s="45" t="s">
        <v>70</v>
      </c>
      <c r="C129" s="1" t="s">
        <v>164</v>
      </c>
      <c r="D129" s="1" t="s">
        <v>166</v>
      </c>
      <c r="E129" s="4">
        <v>594.5205</v>
      </c>
      <c r="F129" s="5">
        <v>575.3425</v>
      </c>
      <c r="G129" s="5">
        <v>594.5205</v>
      </c>
      <c r="H129" s="5"/>
      <c r="I129" s="5"/>
      <c r="J129" s="5"/>
      <c r="K129" s="5"/>
      <c r="L129" s="5"/>
      <c r="M129" s="5"/>
      <c r="N129" s="5"/>
      <c r="O129" s="5"/>
      <c r="P129" s="5"/>
      <c r="Q129" s="6">
        <v>1764.3835</v>
      </c>
    </row>
    <row r="130" spans="1:17" ht="12.75">
      <c r="A130" s="1" t="s">
        <v>197</v>
      </c>
      <c r="B130" s="45" t="s">
        <v>70</v>
      </c>
      <c r="C130" s="1" t="s">
        <v>164</v>
      </c>
      <c r="D130" s="1" t="s">
        <v>166</v>
      </c>
      <c r="E130" s="4"/>
      <c r="F130" s="5"/>
      <c r="G130" s="5"/>
      <c r="H130" s="5">
        <v>1273.9726</v>
      </c>
      <c r="I130" s="5">
        <v>1150.6849</v>
      </c>
      <c r="J130" s="5">
        <v>1273.9726</v>
      </c>
      <c r="K130" s="5">
        <v>1232.8767</v>
      </c>
      <c r="L130" s="5">
        <v>1273.9726</v>
      </c>
      <c r="M130" s="5">
        <v>1232.8767</v>
      </c>
      <c r="N130" s="5">
        <v>1273.9726</v>
      </c>
      <c r="O130" s="5">
        <v>1273.9726</v>
      </c>
      <c r="P130" s="5">
        <v>1232.8767</v>
      </c>
      <c r="Q130" s="6">
        <v>11219.178</v>
      </c>
    </row>
    <row r="131" spans="1:17" ht="12.75">
      <c r="A131" s="1" t="s">
        <v>197</v>
      </c>
      <c r="B131" s="45" t="s">
        <v>70</v>
      </c>
      <c r="C131" s="1" t="s">
        <v>164</v>
      </c>
      <c r="D131" s="1" t="s">
        <v>199</v>
      </c>
      <c r="E131" s="4">
        <v>522.3288</v>
      </c>
      <c r="F131" s="5">
        <v>505.4795</v>
      </c>
      <c r="G131" s="5">
        <v>522.3288</v>
      </c>
      <c r="H131" s="5"/>
      <c r="I131" s="5"/>
      <c r="J131" s="5"/>
      <c r="K131" s="5"/>
      <c r="L131" s="5"/>
      <c r="M131" s="5"/>
      <c r="N131" s="5"/>
      <c r="O131" s="5"/>
      <c r="P131" s="5"/>
      <c r="Q131" s="6">
        <v>1550.1371</v>
      </c>
    </row>
    <row r="132" spans="1:17" ht="12.75">
      <c r="A132" s="1" t="s">
        <v>197</v>
      </c>
      <c r="B132" s="45" t="s">
        <v>70</v>
      </c>
      <c r="C132" s="1" t="s">
        <v>164</v>
      </c>
      <c r="D132" s="1" t="s">
        <v>199</v>
      </c>
      <c r="E132" s="4"/>
      <c r="F132" s="5"/>
      <c r="G132" s="5"/>
      <c r="H132" s="5">
        <v>1273.9726</v>
      </c>
      <c r="I132" s="5">
        <v>1150.6849</v>
      </c>
      <c r="J132" s="5">
        <v>1273.9726</v>
      </c>
      <c r="K132" s="5">
        <v>1232.8767</v>
      </c>
      <c r="L132" s="5">
        <v>1273.9726</v>
      </c>
      <c r="M132" s="5">
        <v>1232.8767</v>
      </c>
      <c r="N132" s="5">
        <v>1273.9726</v>
      </c>
      <c r="O132" s="5">
        <v>1273.9726</v>
      </c>
      <c r="P132" s="5">
        <v>1232.8767</v>
      </c>
      <c r="Q132" s="6">
        <v>11219.178</v>
      </c>
    </row>
    <row r="133" spans="1:17" ht="12.75">
      <c r="A133" s="1" t="s">
        <v>197</v>
      </c>
      <c r="B133" s="45" t="s">
        <v>70</v>
      </c>
      <c r="C133" s="1" t="s">
        <v>164</v>
      </c>
      <c r="D133" s="1" t="s">
        <v>195</v>
      </c>
      <c r="E133" s="4">
        <v>2845.2055</v>
      </c>
      <c r="F133" s="5">
        <v>2753.4247</v>
      </c>
      <c r="G133" s="5">
        <v>2845.2055</v>
      </c>
      <c r="H133" s="5"/>
      <c r="I133" s="5"/>
      <c r="J133" s="5"/>
      <c r="K133" s="5"/>
      <c r="L133" s="5"/>
      <c r="M133" s="5"/>
      <c r="N133" s="5"/>
      <c r="O133" s="5"/>
      <c r="P133" s="5"/>
      <c r="Q133" s="6">
        <v>8443.8357</v>
      </c>
    </row>
    <row r="134" spans="1:17" ht="12.75">
      <c r="A134" s="1" t="s">
        <v>197</v>
      </c>
      <c r="B134" s="45" t="s">
        <v>70</v>
      </c>
      <c r="C134" s="1" t="s">
        <v>164</v>
      </c>
      <c r="D134" s="1" t="s">
        <v>198</v>
      </c>
      <c r="E134" s="4">
        <v>3125.4795</v>
      </c>
      <c r="F134" s="5">
        <v>3024.6575</v>
      </c>
      <c r="G134" s="5">
        <v>3125.4795</v>
      </c>
      <c r="H134" s="5"/>
      <c r="I134" s="5"/>
      <c r="J134" s="5"/>
      <c r="K134" s="5"/>
      <c r="L134" s="5"/>
      <c r="M134" s="5"/>
      <c r="N134" s="5"/>
      <c r="O134" s="5"/>
      <c r="P134" s="5"/>
      <c r="Q134" s="6">
        <v>9275.6165</v>
      </c>
    </row>
    <row r="135" spans="1:17" ht="12.75">
      <c r="A135" s="1" t="s">
        <v>197</v>
      </c>
      <c r="B135" s="45" t="s">
        <v>70</v>
      </c>
      <c r="C135" s="1" t="s">
        <v>164</v>
      </c>
      <c r="D135" s="1" t="s">
        <v>198</v>
      </c>
      <c r="E135" s="4"/>
      <c r="F135" s="5"/>
      <c r="G135" s="5"/>
      <c r="H135" s="5">
        <v>4076.7123</v>
      </c>
      <c r="I135" s="5">
        <v>3682.1918</v>
      </c>
      <c r="J135" s="5">
        <v>4076.7123</v>
      </c>
      <c r="K135" s="5">
        <v>3945.2055</v>
      </c>
      <c r="L135" s="5">
        <v>4076.7123</v>
      </c>
      <c r="M135" s="5">
        <v>3945.2055</v>
      </c>
      <c r="N135" s="5">
        <v>4076.7123</v>
      </c>
      <c r="O135" s="5">
        <v>4076.7123</v>
      </c>
      <c r="P135" s="5">
        <v>3945.2055</v>
      </c>
      <c r="Q135" s="6">
        <v>35901.3698</v>
      </c>
    </row>
    <row r="136" spans="1:17" ht="12.75">
      <c r="A136" s="1" t="s">
        <v>197</v>
      </c>
      <c r="B136" s="45" t="s">
        <v>70</v>
      </c>
      <c r="C136" s="1" t="s">
        <v>153</v>
      </c>
      <c r="D136" s="1" t="s">
        <v>165</v>
      </c>
      <c r="E136" s="4">
        <v>4717.9452</v>
      </c>
      <c r="F136" s="5">
        <v>4565.7534</v>
      </c>
      <c r="G136" s="5">
        <v>4717.9452</v>
      </c>
      <c r="H136" s="5"/>
      <c r="I136" s="5"/>
      <c r="J136" s="5"/>
      <c r="K136" s="5"/>
      <c r="L136" s="5"/>
      <c r="M136" s="5"/>
      <c r="N136" s="5"/>
      <c r="O136" s="5"/>
      <c r="P136" s="5"/>
      <c r="Q136" s="6">
        <v>14001.6438</v>
      </c>
    </row>
    <row r="137" spans="1:17" ht="12.75">
      <c r="A137" s="1" t="s">
        <v>197</v>
      </c>
      <c r="B137" s="45" t="s">
        <v>70</v>
      </c>
      <c r="C137" s="1" t="s">
        <v>153</v>
      </c>
      <c r="D137" s="1" t="s">
        <v>165</v>
      </c>
      <c r="E137" s="4"/>
      <c r="F137" s="5"/>
      <c r="G137" s="5"/>
      <c r="H137" s="5">
        <v>12739.726</v>
      </c>
      <c r="I137" s="5">
        <v>11506.8493</v>
      </c>
      <c r="J137" s="5">
        <v>12739.726</v>
      </c>
      <c r="K137" s="5">
        <v>12328.7671</v>
      </c>
      <c r="L137" s="5">
        <v>12739.726</v>
      </c>
      <c r="M137" s="5">
        <v>12328.7671</v>
      </c>
      <c r="N137" s="5">
        <v>12739.726</v>
      </c>
      <c r="O137" s="5">
        <v>12739.726</v>
      </c>
      <c r="P137" s="5">
        <v>12328.7671</v>
      </c>
      <c r="Q137" s="6">
        <v>112191.78059999998</v>
      </c>
    </row>
    <row r="138" spans="1:17" ht="12.75">
      <c r="A138" s="1" t="s">
        <v>197</v>
      </c>
      <c r="B138" s="45" t="s">
        <v>70</v>
      </c>
      <c r="C138" s="1" t="s">
        <v>153</v>
      </c>
      <c r="D138" s="1" t="s">
        <v>163</v>
      </c>
      <c r="E138" s="4">
        <v>80.6452</v>
      </c>
      <c r="F138" s="5">
        <v>2419.3548</v>
      </c>
      <c r="G138" s="5">
        <v>2500</v>
      </c>
      <c r="H138" s="5"/>
      <c r="I138" s="5"/>
      <c r="J138" s="5"/>
      <c r="K138" s="5"/>
      <c r="L138" s="5"/>
      <c r="M138" s="5"/>
      <c r="N138" s="5"/>
      <c r="O138" s="5"/>
      <c r="P138" s="5"/>
      <c r="Q138" s="6">
        <v>5000</v>
      </c>
    </row>
    <row r="139" spans="1:17" ht="12.75">
      <c r="A139" s="1" t="s">
        <v>197</v>
      </c>
      <c r="B139" s="45" t="s">
        <v>70</v>
      </c>
      <c r="C139" s="1" t="s">
        <v>153</v>
      </c>
      <c r="D139" s="1" t="s">
        <v>163</v>
      </c>
      <c r="E139" s="4"/>
      <c r="F139" s="5"/>
      <c r="G139" s="5"/>
      <c r="H139" s="5">
        <v>7881.3559</v>
      </c>
      <c r="I139" s="5">
        <v>7118.6441</v>
      </c>
      <c r="J139" s="5"/>
      <c r="K139" s="5"/>
      <c r="L139" s="5"/>
      <c r="M139" s="5"/>
      <c r="N139" s="5"/>
      <c r="O139" s="5"/>
      <c r="P139" s="5"/>
      <c r="Q139" s="6">
        <v>15000</v>
      </c>
    </row>
    <row r="140" spans="1:17" ht="12.75">
      <c r="A140" s="1" t="s">
        <v>197</v>
      </c>
      <c r="B140" s="45" t="s">
        <v>70</v>
      </c>
      <c r="C140" s="1" t="s">
        <v>153</v>
      </c>
      <c r="D140" s="1" t="s">
        <v>162</v>
      </c>
      <c r="E140" s="4"/>
      <c r="F140" s="5"/>
      <c r="G140" s="5"/>
      <c r="H140" s="5"/>
      <c r="I140" s="5"/>
      <c r="J140" s="5"/>
      <c r="K140" s="5">
        <v>545.4545</v>
      </c>
      <c r="L140" s="5">
        <v>563.6364</v>
      </c>
      <c r="M140" s="5">
        <v>545.4545</v>
      </c>
      <c r="N140" s="5">
        <v>563.6364</v>
      </c>
      <c r="O140" s="5">
        <v>563.6364</v>
      </c>
      <c r="P140" s="5">
        <v>545.4545</v>
      </c>
      <c r="Q140" s="6">
        <v>3327.2727000000004</v>
      </c>
    </row>
    <row r="141" spans="1:17" ht="12.75">
      <c r="A141" s="1" t="s">
        <v>197</v>
      </c>
      <c r="B141" s="45" t="s">
        <v>70</v>
      </c>
      <c r="C141" s="1" t="s">
        <v>150</v>
      </c>
      <c r="D141" s="1" t="s">
        <v>186</v>
      </c>
      <c r="E141" s="4">
        <v>1717.0659</v>
      </c>
      <c r="F141" s="5">
        <v>1661.6766</v>
      </c>
      <c r="G141" s="5">
        <v>1717.0659</v>
      </c>
      <c r="H141" s="5"/>
      <c r="I141" s="5"/>
      <c r="J141" s="5"/>
      <c r="K141" s="5"/>
      <c r="L141" s="5"/>
      <c r="M141" s="5"/>
      <c r="N141" s="5"/>
      <c r="O141" s="5"/>
      <c r="P141" s="5"/>
      <c r="Q141" s="6">
        <v>5095.8084</v>
      </c>
    </row>
    <row r="142" spans="1:17" ht="12.75">
      <c r="A142" s="1" t="s">
        <v>197</v>
      </c>
      <c r="B142" s="45" t="s">
        <v>70</v>
      </c>
      <c r="C142" s="1" t="s">
        <v>150</v>
      </c>
      <c r="D142" s="1" t="s">
        <v>186</v>
      </c>
      <c r="E142" s="4"/>
      <c r="F142" s="5"/>
      <c r="G142" s="5"/>
      <c r="H142" s="5">
        <v>12484.9315</v>
      </c>
      <c r="I142" s="5">
        <v>11276.7123</v>
      </c>
      <c r="J142" s="5">
        <v>12484.9315</v>
      </c>
      <c r="K142" s="5">
        <v>12082.1918</v>
      </c>
      <c r="L142" s="5">
        <v>12484.9315</v>
      </c>
      <c r="M142" s="5">
        <v>12082.1918</v>
      </c>
      <c r="N142" s="5">
        <v>12484.9315</v>
      </c>
      <c r="O142" s="5">
        <v>12484.9315</v>
      </c>
      <c r="P142" s="5">
        <v>12082.1918</v>
      </c>
      <c r="Q142" s="6">
        <v>109947.94520000002</v>
      </c>
    </row>
    <row r="143" spans="1:17" ht="12.75">
      <c r="A143" s="1" t="s">
        <v>197</v>
      </c>
      <c r="B143" s="45" t="s">
        <v>70</v>
      </c>
      <c r="C143" s="1" t="s">
        <v>150</v>
      </c>
      <c r="D143" s="1" t="s">
        <v>202</v>
      </c>
      <c r="E143" s="4"/>
      <c r="F143" s="5"/>
      <c r="G143" s="5"/>
      <c r="H143" s="5">
        <v>849.3151</v>
      </c>
      <c r="I143" s="5">
        <v>767.1233</v>
      </c>
      <c r="J143" s="5">
        <v>849.3151</v>
      </c>
      <c r="K143" s="5">
        <v>821.9178</v>
      </c>
      <c r="L143" s="5">
        <v>849.3151</v>
      </c>
      <c r="M143" s="5">
        <v>821.9178</v>
      </c>
      <c r="N143" s="5">
        <v>849.3151</v>
      </c>
      <c r="O143" s="5">
        <v>849.3151</v>
      </c>
      <c r="P143" s="5">
        <v>821.9178</v>
      </c>
      <c r="Q143" s="6">
        <v>7479.4522</v>
      </c>
    </row>
    <row r="144" spans="1:17" ht="12.75">
      <c r="A144" s="1" t="s">
        <v>197</v>
      </c>
      <c r="B144" s="45" t="s">
        <v>70</v>
      </c>
      <c r="C144" s="1" t="s">
        <v>150</v>
      </c>
      <c r="D144" s="1" t="s">
        <v>168</v>
      </c>
      <c r="E144" s="4">
        <v>1698.6301</v>
      </c>
      <c r="F144" s="5">
        <v>1643.8356</v>
      </c>
      <c r="G144" s="5">
        <v>1698.6301</v>
      </c>
      <c r="H144" s="5"/>
      <c r="I144" s="5"/>
      <c r="J144" s="5"/>
      <c r="K144" s="5"/>
      <c r="L144" s="5"/>
      <c r="M144" s="5"/>
      <c r="N144" s="5"/>
      <c r="O144" s="5"/>
      <c r="P144" s="5"/>
      <c r="Q144" s="6">
        <v>5041.0958</v>
      </c>
    </row>
    <row r="145" spans="1:17" ht="12.75">
      <c r="A145" s="13" t="s">
        <v>12</v>
      </c>
      <c r="B145" s="46" t="s">
        <v>70</v>
      </c>
      <c r="C145" s="13"/>
      <c r="D145" s="14"/>
      <c r="E145" s="11">
        <v>41284.1232</v>
      </c>
      <c r="F145" s="12">
        <v>42293.688299999994</v>
      </c>
      <c r="G145" s="12">
        <v>43703.478</v>
      </c>
      <c r="H145" s="12">
        <v>65252.99859999999</v>
      </c>
      <c r="I145" s="12">
        <v>60991.68</v>
      </c>
      <c r="J145" s="12">
        <v>59645.14689999999</v>
      </c>
      <c r="K145" s="12">
        <v>58266.56450000001</v>
      </c>
      <c r="L145" s="12">
        <v>60208.783299999996</v>
      </c>
      <c r="M145" s="12">
        <v>58266.56450000001</v>
      </c>
      <c r="N145" s="12">
        <v>60208.783299999996</v>
      </c>
      <c r="O145" s="12">
        <v>60208.783299999996</v>
      </c>
      <c r="P145" s="12">
        <v>58266.56450000001</v>
      </c>
      <c r="Q145" s="10">
        <v>668597.1584000001</v>
      </c>
    </row>
    <row r="146" spans="1:17" ht="12.75">
      <c r="A146" s="1" t="s">
        <v>203</v>
      </c>
      <c r="B146" s="45" t="s">
        <v>72</v>
      </c>
      <c r="C146" s="1" t="s">
        <v>154</v>
      </c>
      <c r="D146" s="1" t="s">
        <v>176</v>
      </c>
      <c r="E146" s="4"/>
      <c r="F146" s="5"/>
      <c r="G146" s="5"/>
      <c r="H146" s="5"/>
      <c r="I146" s="5"/>
      <c r="J146" s="5"/>
      <c r="K146" s="5">
        <v>288.9796</v>
      </c>
      <c r="L146" s="5">
        <v>298.6122</v>
      </c>
      <c r="M146" s="5">
        <v>288.9796</v>
      </c>
      <c r="N146" s="5">
        <v>298.6122</v>
      </c>
      <c r="O146" s="5">
        <v>298.6122</v>
      </c>
      <c r="P146" s="5">
        <v>288.9796</v>
      </c>
      <c r="Q146" s="6">
        <v>1762.7754</v>
      </c>
    </row>
    <row r="147" spans="1:17" ht="12.75">
      <c r="A147" s="1" t="s">
        <v>203</v>
      </c>
      <c r="B147" s="45" t="s">
        <v>72</v>
      </c>
      <c r="C147" s="1" t="s">
        <v>131</v>
      </c>
      <c r="D147" s="1" t="s">
        <v>205</v>
      </c>
      <c r="E147" s="4">
        <v>975.4701</v>
      </c>
      <c r="F147" s="5"/>
      <c r="G147" s="5"/>
      <c r="H147" s="5"/>
      <c r="I147" s="5"/>
      <c r="J147" s="5"/>
      <c r="K147" s="5"/>
      <c r="L147" s="5"/>
      <c r="M147" s="5"/>
      <c r="N147" s="5"/>
      <c r="O147" s="5"/>
      <c r="P147" s="5"/>
      <c r="Q147" s="6">
        <v>975.4701</v>
      </c>
    </row>
    <row r="148" spans="1:17" ht="12.75">
      <c r="A148" s="1" t="s">
        <v>203</v>
      </c>
      <c r="B148" s="45" t="s">
        <v>72</v>
      </c>
      <c r="C148" s="1" t="s">
        <v>131</v>
      </c>
      <c r="D148" s="1" t="s">
        <v>205</v>
      </c>
      <c r="E148" s="4"/>
      <c r="F148" s="5"/>
      <c r="G148" s="5"/>
      <c r="H148" s="5"/>
      <c r="I148" s="5"/>
      <c r="J148" s="5"/>
      <c r="K148" s="5">
        <v>1816.5845</v>
      </c>
      <c r="L148" s="5">
        <v>1877.1373</v>
      </c>
      <c r="M148" s="5">
        <v>1816.5845</v>
      </c>
      <c r="N148" s="5">
        <v>1877.1373</v>
      </c>
      <c r="O148" s="5">
        <v>1877.1373</v>
      </c>
      <c r="P148" s="5">
        <v>1816.5845</v>
      </c>
      <c r="Q148" s="6">
        <v>11081.165400000002</v>
      </c>
    </row>
    <row r="149" spans="1:17" ht="12.75">
      <c r="A149" s="1" t="s">
        <v>203</v>
      </c>
      <c r="B149" s="45" t="s">
        <v>72</v>
      </c>
      <c r="C149" s="1" t="s">
        <v>131</v>
      </c>
      <c r="D149" s="1" t="s">
        <v>200</v>
      </c>
      <c r="E149" s="4">
        <v>283.815</v>
      </c>
      <c r="F149" s="5"/>
      <c r="G149" s="5"/>
      <c r="H149" s="5"/>
      <c r="I149" s="5"/>
      <c r="J149" s="5"/>
      <c r="K149" s="5"/>
      <c r="L149" s="5"/>
      <c r="M149" s="5"/>
      <c r="N149" s="5"/>
      <c r="O149" s="5"/>
      <c r="P149" s="5"/>
      <c r="Q149" s="6">
        <v>283.815</v>
      </c>
    </row>
    <row r="150" spans="1:17" ht="12.75">
      <c r="A150" s="1" t="s">
        <v>203</v>
      </c>
      <c r="B150" s="45" t="s">
        <v>72</v>
      </c>
      <c r="C150" s="1" t="s">
        <v>131</v>
      </c>
      <c r="D150" s="1" t="s">
        <v>204</v>
      </c>
      <c r="E150" s="4">
        <v>112.8838</v>
      </c>
      <c r="F150" s="5">
        <v>109.2424</v>
      </c>
      <c r="G150" s="5">
        <v>112.8838</v>
      </c>
      <c r="H150" s="5">
        <v>112.8838</v>
      </c>
      <c r="I150" s="5">
        <v>101.9596</v>
      </c>
      <c r="J150" s="5">
        <v>112.8838</v>
      </c>
      <c r="K150" s="5"/>
      <c r="L150" s="5"/>
      <c r="M150" s="5"/>
      <c r="N150" s="5"/>
      <c r="O150" s="5"/>
      <c r="P150" s="5"/>
      <c r="Q150" s="6">
        <v>662.7371999999999</v>
      </c>
    </row>
    <row r="151" spans="1:17" ht="12.75">
      <c r="A151" s="1" t="s">
        <v>203</v>
      </c>
      <c r="B151" s="45" t="s">
        <v>72</v>
      </c>
      <c r="C151" s="1" t="s">
        <v>131</v>
      </c>
      <c r="D151" s="1" t="s">
        <v>204</v>
      </c>
      <c r="E151" s="4"/>
      <c r="F151" s="5"/>
      <c r="G151" s="5"/>
      <c r="H151" s="5"/>
      <c r="I151" s="5"/>
      <c r="J151" s="5"/>
      <c r="K151" s="5">
        <v>182.1349</v>
      </c>
      <c r="L151" s="5">
        <v>188.206</v>
      </c>
      <c r="M151" s="5">
        <v>182.1349</v>
      </c>
      <c r="N151" s="5">
        <v>188.206</v>
      </c>
      <c r="O151" s="5">
        <v>188.206</v>
      </c>
      <c r="P151" s="5">
        <v>182.1349</v>
      </c>
      <c r="Q151" s="6">
        <v>1111.0227</v>
      </c>
    </row>
    <row r="152" spans="1:17" ht="12.75">
      <c r="A152" s="1" t="s">
        <v>203</v>
      </c>
      <c r="B152" s="45" t="s">
        <v>72</v>
      </c>
      <c r="C152" s="1" t="s">
        <v>142</v>
      </c>
      <c r="D152" s="1" t="s">
        <v>181</v>
      </c>
      <c r="E152" s="4">
        <v>65.2274</v>
      </c>
      <c r="F152" s="5">
        <v>63.1233</v>
      </c>
      <c r="G152" s="5">
        <v>65.2274</v>
      </c>
      <c r="H152" s="5">
        <v>65.2274</v>
      </c>
      <c r="I152" s="5">
        <v>58.9151</v>
      </c>
      <c r="J152" s="5">
        <v>65.2274</v>
      </c>
      <c r="K152" s="5"/>
      <c r="L152" s="5"/>
      <c r="M152" s="5"/>
      <c r="N152" s="5"/>
      <c r="O152" s="5"/>
      <c r="P152" s="5"/>
      <c r="Q152" s="6">
        <v>382.948</v>
      </c>
    </row>
    <row r="153" spans="1:17" ht="12.75">
      <c r="A153" s="1" t="s">
        <v>203</v>
      </c>
      <c r="B153" s="45" t="s">
        <v>72</v>
      </c>
      <c r="C153" s="1" t="s">
        <v>142</v>
      </c>
      <c r="D153" s="1" t="s">
        <v>181</v>
      </c>
      <c r="E153" s="4"/>
      <c r="F153" s="5"/>
      <c r="G153" s="5"/>
      <c r="H153" s="5"/>
      <c r="I153" s="5"/>
      <c r="J153" s="5"/>
      <c r="K153" s="5">
        <v>68.9384</v>
      </c>
      <c r="L153" s="5">
        <v>71.2363</v>
      </c>
      <c r="M153" s="5">
        <v>68.9384</v>
      </c>
      <c r="N153" s="5">
        <v>71.2363</v>
      </c>
      <c r="O153" s="5">
        <v>71.2363</v>
      </c>
      <c r="P153" s="5">
        <v>68.9384</v>
      </c>
      <c r="Q153" s="6">
        <v>420.5241</v>
      </c>
    </row>
    <row r="154" spans="1:17" ht="12.75">
      <c r="A154" s="1" t="s">
        <v>203</v>
      </c>
      <c r="B154" s="45" t="s">
        <v>72</v>
      </c>
      <c r="C154" s="1" t="s">
        <v>142</v>
      </c>
      <c r="D154" s="1" t="s">
        <v>169</v>
      </c>
      <c r="E154" s="4">
        <v>208.6767</v>
      </c>
      <c r="F154" s="5">
        <v>201.9452</v>
      </c>
      <c r="G154" s="5">
        <v>208.6767</v>
      </c>
      <c r="H154" s="5">
        <v>208.6767</v>
      </c>
      <c r="I154" s="5">
        <v>188.4822</v>
      </c>
      <c r="J154" s="5">
        <v>208.6767</v>
      </c>
      <c r="K154" s="5"/>
      <c r="L154" s="5"/>
      <c r="M154" s="5"/>
      <c r="N154" s="5"/>
      <c r="O154" s="5"/>
      <c r="P154" s="5"/>
      <c r="Q154" s="6">
        <v>1225.1342</v>
      </c>
    </row>
    <row r="155" spans="1:17" ht="12.75">
      <c r="A155" s="1" t="s">
        <v>203</v>
      </c>
      <c r="B155" s="45" t="s">
        <v>72</v>
      </c>
      <c r="C155" s="1" t="s">
        <v>142</v>
      </c>
      <c r="D155" s="1" t="s">
        <v>170</v>
      </c>
      <c r="E155" s="4">
        <v>1383.0769</v>
      </c>
      <c r="F155" s="5"/>
      <c r="G155" s="5"/>
      <c r="H155" s="5"/>
      <c r="I155" s="5"/>
      <c r="J155" s="5"/>
      <c r="K155" s="5"/>
      <c r="L155" s="5"/>
      <c r="M155" s="5"/>
      <c r="N155" s="5"/>
      <c r="O155" s="5"/>
      <c r="P155" s="5"/>
      <c r="Q155" s="6">
        <v>1383.0769</v>
      </c>
    </row>
    <row r="156" spans="1:17" ht="12.75">
      <c r="A156" s="1" t="s">
        <v>203</v>
      </c>
      <c r="B156" s="45" t="s">
        <v>72</v>
      </c>
      <c r="C156" s="1" t="s">
        <v>142</v>
      </c>
      <c r="D156" s="1" t="s">
        <v>170</v>
      </c>
      <c r="E156" s="4"/>
      <c r="F156" s="5"/>
      <c r="G156" s="5"/>
      <c r="H156" s="5"/>
      <c r="I156" s="5"/>
      <c r="J156" s="5"/>
      <c r="K156" s="5">
        <v>3251.1404</v>
      </c>
      <c r="L156" s="5">
        <v>3359.5118</v>
      </c>
      <c r="M156" s="5">
        <v>3251.1404</v>
      </c>
      <c r="N156" s="5">
        <v>3359.5118</v>
      </c>
      <c r="O156" s="5">
        <v>3359.5118</v>
      </c>
      <c r="P156" s="5">
        <v>3251.1404</v>
      </c>
      <c r="Q156" s="6">
        <v>19831.9566</v>
      </c>
    </row>
    <row r="157" spans="1:17" ht="12.75">
      <c r="A157" s="1" t="s">
        <v>203</v>
      </c>
      <c r="B157" s="45" t="s">
        <v>72</v>
      </c>
      <c r="C157" s="1" t="s">
        <v>142</v>
      </c>
      <c r="D157" s="1" t="s">
        <v>192</v>
      </c>
      <c r="E157" s="4"/>
      <c r="F157" s="5"/>
      <c r="G157" s="5"/>
      <c r="H157" s="5"/>
      <c r="I157" s="5"/>
      <c r="J157" s="5"/>
      <c r="K157" s="5">
        <v>85.0948</v>
      </c>
      <c r="L157" s="5">
        <v>87.9313</v>
      </c>
      <c r="M157" s="5">
        <v>85.0948</v>
      </c>
      <c r="N157" s="5">
        <v>87.9313</v>
      </c>
      <c r="O157" s="5">
        <v>87.9313</v>
      </c>
      <c r="P157" s="5">
        <v>85.0948</v>
      </c>
      <c r="Q157" s="6">
        <v>519.0782999999999</v>
      </c>
    </row>
    <row r="158" spans="1:17" ht="12.75">
      <c r="A158" s="1" t="s">
        <v>203</v>
      </c>
      <c r="B158" s="45" t="s">
        <v>72</v>
      </c>
      <c r="C158" s="1" t="s">
        <v>142</v>
      </c>
      <c r="D158" s="1" t="s">
        <v>172</v>
      </c>
      <c r="E158" s="4">
        <v>852.9697</v>
      </c>
      <c r="F158" s="5">
        <v>825.4545</v>
      </c>
      <c r="G158" s="5">
        <v>852.9697</v>
      </c>
      <c r="H158" s="5">
        <v>852.9697</v>
      </c>
      <c r="I158" s="5">
        <v>770.4242</v>
      </c>
      <c r="J158" s="5">
        <v>852.9697</v>
      </c>
      <c r="K158" s="5"/>
      <c r="L158" s="5"/>
      <c r="M158" s="5"/>
      <c r="N158" s="5"/>
      <c r="O158" s="5"/>
      <c r="P158" s="5"/>
      <c r="Q158" s="6">
        <v>5007.7575</v>
      </c>
    </row>
    <row r="159" spans="1:17" ht="12.75">
      <c r="A159" s="1" t="s">
        <v>203</v>
      </c>
      <c r="B159" s="45" t="s">
        <v>72</v>
      </c>
      <c r="C159" s="1" t="s">
        <v>142</v>
      </c>
      <c r="D159" s="1" t="s">
        <v>172</v>
      </c>
      <c r="E159" s="4">
        <v>687.7778</v>
      </c>
      <c r="F159" s="5"/>
      <c r="G159" s="5"/>
      <c r="H159" s="5"/>
      <c r="I159" s="5"/>
      <c r="J159" s="5"/>
      <c r="K159" s="5"/>
      <c r="L159" s="5"/>
      <c r="M159" s="5"/>
      <c r="N159" s="5"/>
      <c r="O159" s="5"/>
      <c r="P159" s="5"/>
      <c r="Q159" s="6">
        <v>687.7778</v>
      </c>
    </row>
    <row r="160" spans="1:17" ht="12.75">
      <c r="A160" s="1" t="s">
        <v>203</v>
      </c>
      <c r="B160" s="45" t="s">
        <v>72</v>
      </c>
      <c r="C160" s="1" t="s">
        <v>142</v>
      </c>
      <c r="D160" s="1" t="s">
        <v>172</v>
      </c>
      <c r="E160" s="4"/>
      <c r="F160" s="5"/>
      <c r="G160" s="5"/>
      <c r="H160" s="5"/>
      <c r="I160" s="5"/>
      <c r="J160" s="5"/>
      <c r="K160" s="5">
        <v>1044.0176</v>
      </c>
      <c r="L160" s="5">
        <v>1078.8182</v>
      </c>
      <c r="M160" s="5">
        <v>1044.0176</v>
      </c>
      <c r="N160" s="5">
        <v>1078.8182</v>
      </c>
      <c r="O160" s="5">
        <v>1078.8182</v>
      </c>
      <c r="P160" s="5">
        <v>1044.0176</v>
      </c>
      <c r="Q160" s="6">
        <v>6368.5073999999995</v>
      </c>
    </row>
    <row r="161" spans="1:17" ht="12.75">
      <c r="A161" s="1" t="s">
        <v>203</v>
      </c>
      <c r="B161" s="45" t="s">
        <v>72</v>
      </c>
      <c r="C161" s="1" t="s">
        <v>164</v>
      </c>
      <c r="D161" s="1" t="s">
        <v>199</v>
      </c>
      <c r="E161" s="4">
        <v>38.2192</v>
      </c>
      <c r="F161" s="5">
        <v>36.9863</v>
      </c>
      <c r="G161" s="5">
        <v>38.2192</v>
      </c>
      <c r="H161" s="5">
        <v>38.2192</v>
      </c>
      <c r="I161" s="5">
        <v>34.5205</v>
      </c>
      <c r="J161" s="5">
        <v>38.2192</v>
      </c>
      <c r="K161" s="5"/>
      <c r="L161" s="5"/>
      <c r="M161" s="5"/>
      <c r="N161" s="5"/>
      <c r="O161" s="5"/>
      <c r="P161" s="5"/>
      <c r="Q161" s="6">
        <v>224.3836</v>
      </c>
    </row>
    <row r="162" spans="1:17" ht="12.75">
      <c r="A162" s="1" t="s">
        <v>203</v>
      </c>
      <c r="B162" s="45" t="s">
        <v>72</v>
      </c>
      <c r="C162" s="1" t="s">
        <v>164</v>
      </c>
      <c r="D162" s="1" t="s">
        <v>199</v>
      </c>
      <c r="E162" s="4"/>
      <c r="F162" s="5"/>
      <c r="G162" s="5"/>
      <c r="H162" s="5"/>
      <c r="I162" s="5"/>
      <c r="J162" s="5"/>
      <c r="K162" s="5">
        <v>117.7216</v>
      </c>
      <c r="L162" s="5">
        <v>121.6457</v>
      </c>
      <c r="M162" s="5">
        <v>117.7216</v>
      </c>
      <c r="N162" s="5">
        <v>121.6457</v>
      </c>
      <c r="O162" s="5">
        <v>121.6457</v>
      </c>
      <c r="P162" s="5">
        <v>117.7216</v>
      </c>
      <c r="Q162" s="6">
        <v>718.1019</v>
      </c>
    </row>
    <row r="163" spans="1:17" ht="12.75">
      <c r="A163" s="1" t="s">
        <v>203</v>
      </c>
      <c r="B163" s="45" t="s">
        <v>72</v>
      </c>
      <c r="C163" s="1" t="s">
        <v>164</v>
      </c>
      <c r="D163" s="1" t="s">
        <v>198</v>
      </c>
      <c r="E163" s="4"/>
      <c r="F163" s="5"/>
      <c r="G163" s="5"/>
      <c r="H163" s="5"/>
      <c r="I163" s="5"/>
      <c r="J163" s="5"/>
      <c r="K163" s="5">
        <v>232</v>
      </c>
      <c r="L163" s="5">
        <v>239.7333</v>
      </c>
      <c r="M163" s="5">
        <v>232</v>
      </c>
      <c r="N163" s="5">
        <v>239.7333</v>
      </c>
      <c r="O163" s="5">
        <v>239.7333</v>
      </c>
      <c r="P163" s="5">
        <v>232</v>
      </c>
      <c r="Q163" s="6">
        <v>1415.1999</v>
      </c>
    </row>
    <row r="164" spans="1:17" ht="12.75">
      <c r="A164" s="1" t="s">
        <v>203</v>
      </c>
      <c r="B164" s="45" t="s">
        <v>72</v>
      </c>
      <c r="C164" s="1" t="s">
        <v>153</v>
      </c>
      <c r="D164" s="1" t="s">
        <v>165</v>
      </c>
      <c r="E164" s="4">
        <v>145.7948</v>
      </c>
      <c r="F164" s="5">
        <v>141.0917</v>
      </c>
      <c r="G164" s="5">
        <v>145.7948</v>
      </c>
      <c r="H164" s="5">
        <v>145.7948</v>
      </c>
      <c r="I164" s="5">
        <v>131.6856</v>
      </c>
      <c r="J164" s="5">
        <v>145.7948</v>
      </c>
      <c r="K164" s="5"/>
      <c r="L164" s="5"/>
      <c r="M164" s="5"/>
      <c r="N164" s="5"/>
      <c r="O164" s="5"/>
      <c r="P164" s="5"/>
      <c r="Q164" s="6">
        <v>855.9565000000001</v>
      </c>
    </row>
    <row r="165" spans="1:17" ht="12.75">
      <c r="A165" s="1" t="s">
        <v>203</v>
      </c>
      <c r="B165" s="45" t="s">
        <v>72</v>
      </c>
      <c r="C165" s="1" t="s">
        <v>153</v>
      </c>
      <c r="D165" s="1" t="s">
        <v>165</v>
      </c>
      <c r="E165" s="4"/>
      <c r="F165" s="5"/>
      <c r="G165" s="5"/>
      <c r="H165" s="5"/>
      <c r="I165" s="5"/>
      <c r="J165" s="5"/>
      <c r="K165" s="5">
        <v>113.1781</v>
      </c>
      <c r="L165" s="5">
        <v>116.9507</v>
      </c>
      <c r="M165" s="5">
        <v>113.1781</v>
      </c>
      <c r="N165" s="5">
        <v>116.9507</v>
      </c>
      <c r="O165" s="5">
        <v>116.9507</v>
      </c>
      <c r="P165" s="5">
        <v>113.1781</v>
      </c>
      <c r="Q165" s="6">
        <v>690.3864</v>
      </c>
    </row>
    <row r="166" spans="1:17" ht="12.75">
      <c r="A166" s="1" t="s">
        <v>203</v>
      </c>
      <c r="B166" s="45" t="s">
        <v>72</v>
      </c>
      <c r="C166" s="1" t="s">
        <v>153</v>
      </c>
      <c r="D166" s="1" t="s">
        <v>163</v>
      </c>
      <c r="E166" s="4"/>
      <c r="F166" s="5"/>
      <c r="G166" s="5"/>
      <c r="H166" s="5"/>
      <c r="I166" s="5">
        <v>439.191</v>
      </c>
      <c r="J166" s="5">
        <v>486.2472</v>
      </c>
      <c r="K166" s="5">
        <v>470.5618</v>
      </c>
      <c r="L166" s="5"/>
      <c r="M166" s="5"/>
      <c r="N166" s="5"/>
      <c r="O166" s="5"/>
      <c r="P166" s="5"/>
      <c r="Q166" s="6">
        <v>1396</v>
      </c>
    </row>
    <row r="167" spans="1:17" ht="12.75">
      <c r="A167" s="1" t="s">
        <v>203</v>
      </c>
      <c r="B167" s="45" t="s">
        <v>72</v>
      </c>
      <c r="C167" s="1" t="s">
        <v>153</v>
      </c>
      <c r="D167" s="1" t="s">
        <v>163</v>
      </c>
      <c r="E167" s="4"/>
      <c r="F167" s="5"/>
      <c r="G167" s="5"/>
      <c r="H167" s="5"/>
      <c r="I167" s="5"/>
      <c r="J167" s="5"/>
      <c r="K167" s="5"/>
      <c r="L167" s="5">
        <v>167.1418</v>
      </c>
      <c r="M167" s="5">
        <v>161.7501</v>
      </c>
      <c r="N167" s="5">
        <v>167.1418</v>
      </c>
      <c r="O167" s="5">
        <v>167.1418</v>
      </c>
      <c r="P167" s="5">
        <v>161.7501</v>
      </c>
      <c r="Q167" s="6">
        <v>824.9255999999999</v>
      </c>
    </row>
    <row r="168" spans="1:17" ht="12.75">
      <c r="A168" s="1" t="s">
        <v>203</v>
      </c>
      <c r="B168" s="45" t="s">
        <v>72</v>
      </c>
      <c r="C168" s="1" t="s">
        <v>153</v>
      </c>
      <c r="D168" s="1" t="s">
        <v>162</v>
      </c>
      <c r="E168" s="4">
        <v>321.5824</v>
      </c>
      <c r="F168" s="5">
        <v>311.2088</v>
      </c>
      <c r="G168" s="5">
        <v>321.5824</v>
      </c>
      <c r="H168" s="5">
        <v>321.5824</v>
      </c>
      <c r="I168" s="5">
        <v>290.4615</v>
      </c>
      <c r="J168" s="5">
        <v>321.5824</v>
      </c>
      <c r="K168" s="5"/>
      <c r="L168" s="5"/>
      <c r="M168" s="5"/>
      <c r="N168" s="5"/>
      <c r="O168" s="5"/>
      <c r="P168" s="5"/>
      <c r="Q168" s="6">
        <v>1887.9999</v>
      </c>
    </row>
    <row r="169" spans="1:17" ht="12.75">
      <c r="A169" s="1" t="s">
        <v>203</v>
      </c>
      <c r="B169" s="45" t="s">
        <v>72</v>
      </c>
      <c r="C169" s="1" t="s">
        <v>153</v>
      </c>
      <c r="D169" s="1" t="s">
        <v>162</v>
      </c>
      <c r="E169" s="4"/>
      <c r="F169" s="5"/>
      <c r="G169" s="5"/>
      <c r="H169" s="5"/>
      <c r="I169" s="5"/>
      <c r="J169" s="5"/>
      <c r="K169" s="5"/>
      <c r="L169" s="5"/>
      <c r="M169" s="5"/>
      <c r="N169" s="5">
        <v>111.5966</v>
      </c>
      <c r="O169" s="5">
        <v>111.5966</v>
      </c>
      <c r="P169" s="5">
        <v>107.9967</v>
      </c>
      <c r="Q169" s="6">
        <v>331.18989999999997</v>
      </c>
    </row>
    <row r="170" spans="1:17" ht="12.75">
      <c r="A170" s="1" t="s">
        <v>203</v>
      </c>
      <c r="B170" s="45" t="s">
        <v>72</v>
      </c>
      <c r="C170" s="1" t="s">
        <v>150</v>
      </c>
      <c r="D170" s="1" t="s">
        <v>186</v>
      </c>
      <c r="E170" s="4">
        <v>1348.8914</v>
      </c>
      <c r="F170" s="5">
        <v>1305.3788</v>
      </c>
      <c r="G170" s="5">
        <v>1348.8914</v>
      </c>
      <c r="H170" s="5">
        <v>1348.8914</v>
      </c>
      <c r="I170" s="5">
        <v>1218.3535</v>
      </c>
      <c r="J170" s="5">
        <v>1348.8914</v>
      </c>
      <c r="K170" s="5"/>
      <c r="L170" s="5"/>
      <c r="M170" s="5"/>
      <c r="N170" s="5"/>
      <c r="O170" s="5"/>
      <c r="P170" s="5"/>
      <c r="Q170" s="6">
        <v>7919.2979</v>
      </c>
    </row>
    <row r="171" spans="1:17" ht="12.75">
      <c r="A171" s="1" t="s">
        <v>203</v>
      </c>
      <c r="B171" s="45" t="s">
        <v>72</v>
      </c>
      <c r="C171" s="1" t="s">
        <v>150</v>
      </c>
      <c r="D171" s="1" t="s">
        <v>186</v>
      </c>
      <c r="E171" s="4">
        <v>117.5808</v>
      </c>
      <c r="F171" s="5">
        <v>113.7879</v>
      </c>
      <c r="G171" s="5">
        <v>117.5808</v>
      </c>
      <c r="H171" s="5">
        <v>117.5808</v>
      </c>
      <c r="I171" s="5">
        <v>106.202</v>
      </c>
      <c r="J171" s="5">
        <v>117.5808</v>
      </c>
      <c r="K171" s="5"/>
      <c r="L171" s="5"/>
      <c r="M171" s="5"/>
      <c r="N171" s="5"/>
      <c r="O171" s="5"/>
      <c r="P171" s="5"/>
      <c r="Q171" s="6">
        <v>690.3131</v>
      </c>
    </row>
    <row r="172" spans="1:17" ht="12.75">
      <c r="A172" s="1" t="s">
        <v>203</v>
      </c>
      <c r="B172" s="45" t="s">
        <v>72</v>
      </c>
      <c r="C172" s="1" t="s">
        <v>150</v>
      </c>
      <c r="D172" s="1" t="s">
        <v>186</v>
      </c>
      <c r="E172" s="4">
        <v>373.6439</v>
      </c>
      <c r="F172" s="5">
        <v>361.5909</v>
      </c>
      <c r="G172" s="5">
        <v>373.6439</v>
      </c>
      <c r="H172" s="5">
        <v>373.6439</v>
      </c>
      <c r="I172" s="5">
        <v>337.4848</v>
      </c>
      <c r="J172" s="5">
        <v>373.6439</v>
      </c>
      <c r="K172" s="5"/>
      <c r="L172" s="5"/>
      <c r="M172" s="5"/>
      <c r="N172" s="5"/>
      <c r="O172" s="5"/>
      <c r="P172" s="5"/>
      <c r="Q172" s="6">
        <v>2193.6513</v>
      </c>
    </row>
    <row r="173" spans="1:17" ht="12.75">
      <c r="A173" s="1" t="s">
        <v>203</v>
      </c>
      <c r="B173" s="45" t="s">
        <v>72</v>
      </c>
      <c r="C173" s="1" t="s">
        <v>150</v>
      </c>
      <c r="D173" s="1" t="s">
        <v>186</v>
      </c>
      <c r="E173" s="4"/>
      <c r="F173" s="5"/>
      <c r="G173" s="5"/>
      <c r="H173" s="5"/>
      <c r="I173" s="5"/>
      <c r="J173" s="5"/>
      <c r="K173" s="5">
        <v>1113.0293</v>
      </c>
      <c r="L173" s="5">
        <v>1150.1303</v>
      </c>
      <c r="M173" s="5">
        <v>1113.0293</v>
      </c>
      <c r="N173" s="5">
        <v>1150.1303</v>
      </c>
      <c r="O173" s="5">
        <v>1150.1303</v>
      </c>
      <c r="P173" s="5">
        <v>1113.0293</v>
      </c>
      <c r="Q173" s="6">
        <v>6789.4788</v>
      </c>
    </row>
    <row r="174" spans="1:17" ht="12.75">
      <c r="A174" s="1" t="s">
        <v>203</v>
      </c>
      <c r="B174" s="45" t="s">
        <v>72</v>
      </c>
      <c r="C174" s="1" t="s">
        <v>150</v>
      </c>
      <c r="D174" s="1" t="s">
        <v>186</v>
      </c>
      <c r="E174" s="4"/>
      <c r="F174" s="5"/>
      <c r="G174" s="5"/>
      <c r="H174" s="5"/>
      <c r="I174" s="5"/>
      <c r="J174" s="5"/>
      <c r="K174" s="5">
        <v>203.8776</v>
      </c>
      <c r="L174" s="5">
        <v>210.6735</v>
      </c>
      <c r="M174" s="5">
        <v>203.8776</v>
      </c>
      <c r="N174" s="5">
        <v>210.6735</v>
      </c>
      <c r="O174" s="5">
        <v>210.6735</v>
      </c>
      <c r="P174" s="5">
        <v>203.8776</v>
      </c>
      <c r="Q174" s="6">
        <v>1243.6533000000002</v>
      </c>
    </row>
    <row r="175" spans="1:17" ht="12.75">
      <c r="A175" s="1" t="s">
        <v>203</v>
      </c>
      <c r="B175" s="45" t="s">
        <v>72</v>
      </c>
      <c r="C175" s="1" t="s">
        <v>150</v>
      </c>
      <c r="D175" s="1" t="s">
        <v>186</v>
      </c>
      <c r="E175" s="4"/>
      <c r="F175" s="5"/>
      <c r="G175" s="5"/>
      <c r="H175" s="5"/>
      <c r="I175" s="5"/>
      <c r="J175" s="5"/>
      <c r="K175" s="5">
        <v>276.5836</v>
      </c>
      <c r="L175" s="5">
        <v>285.803</v>
      </c>
      <c r="M175" s="5">
        <v>276.5836</v>
      </c>
      <c r="N175" s="5">
        <v>285.803</v>
      </c>
      <c r="O175" s="5">
        <v>285.803</v>
      </c>
      <c r="P175" s="5">
        <v>276.5836</v>
      </c>
      <c r="Q175" s="6">
        <v>1687.1598</v>
      </c>
    </row>
    <row r="176" spans="1:17" ht="12.75">
      <c r="A176" s="13" t="s">
        <v>13</v>
      </c>
      <c r="B176" s="46" t="s">
        <v>72</v>
      </c>
      <c r="C176" s="13"/>
      <c r="D176" s="14"/>
      <c r="E176" s="11">
        <v>6915.6098999999995</v>
      </c>
      <c r="F176" s="12">
        <v>3469.8098000000005</v>
      </c>
      <c r="G176" s="12">
        <v>3585.4701000000005</v>
      </c>
      <c r="H176" s="12">
        <v>3585.4701000000005</v>
      </c>
      <c r="I176" s="12">
        <v>3677.68</v>
      </c>
      <c r="J176" s="12">
        <v>4071.7173000000007</v>
      </c>
      <c r="K176" s="12">
        <v>9263.842200000001</v>
      </c>
      <c r="L176" s="12">
        <v>9253.531399999998</v>
      </c>
      <c r="M176" s="12">
        <v>8955.030500000003</v>
      </c>
      <c r="N176" s="12">
        <v>9365.127999999999</v>
      </c>
      <c r="O176" s="12">
        <v>9365.127999999999</v>
      </c>
      <c r="P176" s="12">
        <v>9063.027200000002</v>
      </c>
      <c r="Q176" s="10">
        <v>80571.4445</v>
      </c>
    </row>
    <row r="177" spans="1:17" ht="12.75">
      <c r="A177" s="1" t="s">
        <v>206</v>
      </c>
      <c r="B177" s="45" t="s">
        <v>56</v>
      </c>
      <c r="C177" s="1" t="s">
        <v>154</v>
      </c>
      <c r="D177" s="1" t="s">
        <v>176</v>
      </c>
      <c r="E177" s="4">
        <v>600.8287</v>
      </c>
      <c r="F177" s="5">
        <v>621.547</v>
      </c>
      <c r="G177" s="5">
        <v>642.2652</v>
      </c>
      <c r="H177" s="5">
        <v>642.2652</v>
      </c>
      <c r="I177" s="5">
        <v>580.1105</v>
      </c>
      <c r="J177" s="5">
        <v>642.2652</v>
      </c>
      <c r="K177" s="5">
        <v>621.547</v>
      </c>
      <c r="L177" s="5">
        <v>642.2652</v>
      </c>
      <c r="M177" s="5">
        <v>621.547</v>
      </c>
      <c r="N177" s="5">
        <v>642.2652</v>
      </c>
      <c r="O177" s="5">
        <v>642.2652</v>
      </c>
      <c r="P177" s="5">
        <v>600.8287</v>
      </c>
      <c r="Q177" s="6">
        <v>7500.000099999999</v>
      </c>
    </row>
    <row r="178" spans="1:17" ht="12.75">
      <c r="A178" s="1" t="s">
        <v>206</v>
      </c>
      <c r="B178" s="45" t="s">
        <v>56</v>
      </c>
      <c r="C178" s="1" t="s">
        <v>154</v>
      </c>
      <c r="D178" s="1" t="s">
        <v>176</v>
      </c>
      <c r="E178" s="4">
        <v>2650.5376</v>
      </c>
      <c r="F178" s="5">
        <v>2741.9355</v>
      </c>
      <c r="G178" s="5">
        <v>2833.3333</v>
      </c>
      <c r="H178" s="5">
        <v>274.1935</v>
      </c>
      <c r="I178" s="5"/>
      <c r="J178" s="5"/>
      <c r="K178" s="5"/>
      <c r="L178" s="5"/>
      <c r="M178" s="5"/>
      <c r="N178" s="5"/>
      <c r="O178" s="5"/>
      <c r="P178" s="5"/>
      <c r="Q178" s="6">
        <v>8499.999899999999</v>
      </c>
    </row>
    <row r="179" spans="1:17" ht="12.75">
      <c r="A179" s="1" t="s">
        <v>206</v>
      </c>
      <c r="B179" s="45" t="s">
        <v>56</v>
      </c>
      <c r="C179" s="1" t="s">
        <v>131</v>
      </c>
      <c r="D179" s="1" t="s">
        <v>205</v>
      </c>
      <c r="E179" s="4">
        <v>94.9555</v>
      </c>
      <c r="F179" s="5">
        <v>712.1662</v>
      </c>
      <c r="G179" s="5">
        <v>735.905</v>
      </c>
      <c r="H179" s="5">
        <v>735.905</v>
      </c>
      <c r="I179" s="5">
        <v>664.6884</v>
      </c>
      <c r="J179" s="5">
        <v>735.905</v>
      </c>
      <c r="K179" s="5">
        <v>712.1662</v>
      </c>
      <c r="L179" s="5">
        <v>735.905</v>
      </c>
      <c r="M179" s="5">
        <v>712.1662</v>
      </c>
      <c r="N179" s="5">
        <v>735.905</v>
      </c>
      <c r="O179" s="5">
        <v>735.905</v>
      </c>
      <c r="P179" s="5">
        <v>688.4273</v>
      </c>
      <c r="Q179" s="6">
        <v>7999.999799999999</v>
      </c>
    </row>
    <row r="180" spans="1:17" ht="12.75">
      <c r="A180" s="1" t="s">
        <v>206</v>
      </c>
      <c r="B180" s="45" t="s">
        <v>56</v>
      </c>
      <c r="C180" s="1" t="s">
        <v>131</v>
      </c>
      <c r="D180" s="1" t="s">
        <v>200</v>
      </c>
      <c r="E180" s="4"/>
      <c r="F180" s="5">
        <v>16.4474</v>
      </c>
      <c r="G180" s="5">
        <v>509.8684</v>
      </c>
      <c r="H180" s="5">
        <v>509.8684</v>
      </c>
      <c r="I180" s="5">
        <v>460.5263</v>
      </c>
      <c r="J180" s="5">
        <v>509.8684</v>
      </c>
      <c r="K180" s="5">
        <v>493.4211</v>
      </c>
      <c r="L180" s="5">
        <v>509.8684</v>
      </c>
      <c r="M180" s="5">
        <v>493.4211</v>
      </c>
      <c r="N180" s="5">
        <v>509.8684</v>
      </c>
      <c r="O180" s="5">
        <v>509.8684</v>
      </c>
      <c r="P180" s="5">
        <v>476.9737</v>
      </c>
      <c r="Q180" s="6">
        <v>5000</v>
      </c>
    </row>
    <row r="181" spans="1:17" ht="12.75">
      <c r="A181" s="1" t="s">
        <v>206</v>
      </c>
      <c r="B181" s="45" t="s">
        <v>56</v>
      </c>
      <c r="C181" s="1" t="s">
        <v>131</v>
      </c>
      <c r="D181" s="1" t="s">
        <v>200</v>
      </c>
      <c r="E181" s="4">
        <v>400.5525</v>
      </c>
      <c r="F181" s="5">
        <v>414.3646</v>
      </c>
      <c r="G181" s="5">
        <v>428.1768</v>
      </c>
      <c r="H181" s="5">
        <v>428.1768</v>
      </c>
      <c r="I181" s="5">
        <v>386.7403</v>
      </c>
      <c r="J181" s="5">
        <v>428.1768</v>
      </c>
      <c r="K181" s="5">
        <v>414.3646</v>
      </c>
      <c r="L181" s="5">
        <v>428.1768</v>
      </c>
      <c r="M181" s="5">
        <v>414.3646</v>
      </c>
      <c r="N181" s="5">
        <v>428.1768</v>
      </c>
      <c r="O181" s="5">
        <v>428.1768</v>
      </c>
      <c r="P181" s="5">
        <v>400.5525</v>
      </c>
      <c r="Q181" s="6">
        <v>4999.9999</v>
      </c>
    </row>
    <row r="182" spans="1:17" ht="12.75">
      <c r="A182" s="1" t="s">
        <v>206</v>
      </c>
      <c r="B182" s="45" t="s">
        <v>56</v>
      </c>
      <c r="C182" s="1" t="s">
        <v>142</v>
      </c>
      <c r="D182" s="1" t="s">
        <v>181</v>
      </c>
      <c r="E182" s="4">
        <v>212.9121</v>
      </c>
      <c r="F182" s="5">
        <v>206.044</v>
      </c>
      <c r="G182" s="5">
        <v>212.9121</v>
      </c>
      <c r="H182" s="5">
        <v>212.9121</v>
      </c>
      <c r="I182" s="5">
        <v>192.3077</v>
      </c>
      <c r="J182" s="5">
        <v>212.9121</v>
      </c>
      <c r="K182" s="5">
        <v>206.044</v>
      </c>
      <c r="L182" s="5">
        <v>212.9121</v>
      </c>
      <c r="M182" s="5">
        <v>206.044</v>
      </c>
      <c r="N182" s="5">
        <v>212.9121</v>
      </c>
      <c r="O182" s="5">
        <v>212.9121</v>
      </c>
      <c r="P182" s="5">
        <v>199.1758</v>
      </c>
      <c r="Q182" s="6">
        <v>2500.0002</v>
      </c>
    </row>
    <row r="183" spans="1:17" ht="12.75">
      <c r="A183" s="1" t="s">
        <v>206</v>
      </c>
      <c r="B183" s="45" t="s">
        <v>56</v>
      </c>
      <c r="C183" s="1" t="s">
        <v>142</v>
      </c>
      <c r="D183" s="1" t="s">
        <v>169</v>
      </c>
      <c r="E183" s="4"/>
      <c r="F183" s="5"/>
      <c r="G183" s="5">
        <v>188.4058</v>
      </c>
      <c r="H183" s="5">
        <v>1460.1449</v>
      </c>
      <c r="I183" s="5">
        <v>1318.8406</v>
      </c>
      <c r="J183" s="5">
        <v>1460.1449</v>
      </c>
      <c r="K183" s="5">
        <v>1413.0435</v>
      </c>
      <c r="L183" s="5">
        <v>1460.1449</v>
      </c>
      <c r="M183" s="5">
        <v>1413.0435</v>
      </c>
      <c r="N183" s="5">
        <v>1460.1449</v>
      </c>
      <c r="O183" s="5">
        <v>1460.1449</v>
      </c>
      <c r="P183" s="5">
        <v>1365.942</v>
      </c>
      <c r="Q183" s="6">
        <v>12999.999899999999</v>
      </c>
    </row>
    <row r="184" spans="1:18" s="8" customFormat="1" ht="12.75">
      <c r="A184" s="1" t="s">
        <v>206</v>
      </c>
      <c r="B184" s="45" t="s">
        <v>56</v>
      </c>
      <c r="C184" s="1" t="s">
        <v>142</v>
      </c>
      <c r="D184" s="1" t="s">
        <v>170</v>
      </c>
      <c r="E184" s="4"/>
      <c r="F184" s="5"/>
      <c r="G184" s="5"/>
      <c r="H184" s="5">
        <v>1096.1538</v>
      </c>
      <c r="I184" s="5">
        <v>1615.3846</v>
      </c>
      <c r="J184" s="5">
        <v>1788.4615</v>
      </c>
      <c r="K184" s="5">
        <v>1730.7692</v>
      </c>
      <c r="L184" s="5">
        <v>1788.4615</v>
      </c>
      <c r="M184" s="5">
        <v>1730.7692</v>
      </c>
      <c r="N184" s="5">
        <v>1788.4615</v>
      </c>
      <c r="O184" s="5">
        <v>1788.4615</v>
      </c>
      <c r="P184" s="5">
        <v>1673.0769</v>
      </c>
      <c r="Q184" s="6">
        <v>14999.9997</v>
      </c>
      <c r="R184" s="9"/>
    </row>
    <row r="185" spans="1:17" ht="12.75">
      <c r="A185" s="1" t="s">
        <v>206</v>
      </c>
      <c r="B185" s="45" t="s">
        <v>56</v>
      </c>
      <c r="C185" s="1" t="s">
        <v>142</v>
      </c>
      <c r="D185" s="1" t="s">
        <v>171</v>
      </c>
      <c r="E185" s="4">
        <v>743.662</v>
      </c>
      <c r="F185" s="5">
        <v>1014.0845</v>
      </c>
      <c r="G185" s="5">
        <v>1047.8873</v>
      </c>
      <c r="H185" s="5">
        <v>1047.8873</v>
      </c>
      <c r="I185" s="5">
        <v>946.4789</v>
      </c>
      <c r="J185" s="5">
        <v>1047.8873</v>
      </c>
      <c r="K185" s="5">
        <v>1014.0845</v>
      </c>
      <c r="L185" s="5">
        <v>1047.8873</v>
      </c>
      <c r="M185" s="5">
        <v>1014.0845</v>
      </c>
      <c r="N185" s="5">
        <v>1047.8873</v>
      </c>
      <c r="O185" s="5">
        <v>1047.8873</v>
      </c>
      <c r="P185" s="5">
        <v>980.2817</v>
      </c>
      <c r="Q185" s="6">
        <v>11999.999900000003</v>
      </c>
    </row>
    <row r="186" spans="1:17" ht="12.75">
      <c r="A186" s="1" t="s">
        <v>206</v>
      </c>
      <c r="B186" s="45" t="s">
        <v>56</v>
      </c>
      <c r="C186" s="1" t="s">
        <v>142</v>
      </c>
      <c r="D186" s="1" t="s">
        <v>172</v>
      </c>
      <c r="E186" s="4"/>
      <c r="F186" s="5"/>
      <c r="G186" s="5"/>
      <c r="H186" s="5">
        <v>2557.6923</v>
      </c>
      <c r="I186" s="5">
        <v>3769.2308</v>
      </c>
      <c r="J186" s="5">
        <v>4173.0769</v>
      </c>
      <c r="K186" s="5">
        <v>4038.4615</v>
      </c>
      <c r="L186" s="5">
        <v>4173.0769</v>
      </c>
      <c r="M186" s="5">
        <v>4038.4615</v>
      </c>
      <c r="N186" s="5">
        <v>4173.0769</v>
      </c>
      <c r="O186" s="5">
        <v>4173.0769</v>
      </c>
      <c r="P186" s="5">
        <v>3903.8462</v>
      </c>
      <c r="Q186" s="6">
        <v>34999.999899999995</v>
      </c>
    </row>
    <row r="187" spans="1:17" ht="12.75">
      <c r="A187" s="1" t="s">
        <v>206</v>
      </c>
      <c r="B187" s="45" t="s">
        <v>56</v>
      </c>
      <c r="C187" s="1" t="s">
        <v>142</v>
      </c>
      <c r="D187" s="1" t="s">
        <v>172</v>
      </c>
      <c r="E187" s="4">
        <v>1602.2099</v>
      </c>
      <c r="F187" s="5">
        <v>1657.4586</v>
      </c>
      <c r="G187" s="5">
        <v>1712.7072</v>
      </c>
      <c r="H187" s="5">
        <v>1712.7072</v>
      </c>
      <c r="I187" s="5">
        <v>1546.9613</v>
      </c>
      <c r="J187" s="5">
        <v>1712.7072</v>
      </c>
      <c r="K187" s="5">
        <v>1657.4586</v>
      </c>
      <c r="L187" s="5">
        <v>1712.7072</v>
      </c>
      <c r="M187" s="5">
        <v>1657.4586</v>
      </c>
      <c r="N187" s="5">
        <v>1712.7072</v>
      </c>
      <c r="O187" s="5">
        <v>1712.7072</v>
      </c>
      <c r="P187" s="5">
        <v>1602.2099</v>
      </c>
      <c r="Q187" s="6">
        <v>20000.000100000005</v>
      </c>
    </row>
    <row r="188" spans="1:17" ht="12.75">
      <c r="A188" s="1" t="s">
        <v>206</v>
      </c>
      <c r="B188" s="45" t="s">
        <v>56</v>
      </c>
      <c r="C188" s="1" t="s">
        <v>151</v>
      </c>
      <c r="D188" s="1" t="s">
        <v>174</v>
      </c>
      <c r="E188" s="4"/>
      <c r="F188" s="5">
        <v>767.7419</v>
      </c>
      <c r="G188" s="5">
        <v>3400</v>
      </c>
      <c r="H188" s="5">
        <v>3400</v>
      </c>
      <c r="I188" s="5">
        <v>3070.9677</v>
      </c>
      <c r="J188" s="5">
        <v>3400</v>
      </c>
      <c r="K188" s="5">
        <v>3290.3226</v>
      </c>
      <c r="L188" s="5">
        <v>3400</v>
      </c>
      <c r="M188" s="5">
        <v>3290.3226</v>
      </c>
      <c r="N188" s="5">
        <v>3400</v>
      </c>
      <c r="O188" s="5">
        <v>3400</v>
      </c>
      <c r="P188" s="5">
        <v>3180.6452</v>
      </c>
      <c r="Q188" s="6">
        <v>34000</v>
      </c>
    </row>
    <row r="189" spans="1:17" ht="12.75">
      <c r="A189" s="1" t="s">
        <v>206</v>
      </c>
      <c r="B189" s="45" t="s">
        <v>56</v>
      </c>
      <c r="C189" s="1" t="s">
        <v>164</v>
      </c>
      <c r="D189" s="1" t="s">
        <v>166</v>
      </c>
      <c r="E189" s="4">
        <v>1602.2099</v>
      </c>
      <c r="F189" s="5">
        <v>1657.4586</v>
      </c>
      <c r="G189" s="5">
        <v>1712.7072</v>
      </c>
      <c r="H189" s="5">
        <v>1712.7072</v>
      </c>
      <c r="I189" s="5">
        <v>1546.9613</v>
      </c>
      <c r="J189" s="5">
        <v>1712.7072</v>
      </c>
      <c r="K189" s="5">
        <v>1657.4586</v>
      </c>
      <c r="L189" s="5">
        <v>1712.7072</v>
      </c>
      <c r="M189" s="5">
        <v>1657.4586</v>
      </c>
      <c r="N189" s="5">
        <v>1712.7072</v>
      </c>
      <c r="O189" s="5">
        <v>1712.7072</v>
      </c>
      <c r="P189" s="5">
        <v>1602.2099</v>
      </c>
      <c r="Q189" s="6">
        <v>20000.000100000005</v>
      </c>
    </row>
    <row r="190" spans="1:17" ht="12.75">
      <c r="A190" s="1" t="s">
        <v>206</v>
      </c>
      <c r="B190" s="45" t="s">
        <v>56</v>
      </c>
      <c r="C190" s="1" t="s">
        <v>164</v>
      </c>
      <c r="D190" s="1" t="s">
        <v>199</v>
      </c>
      <c r="E190" s="4"/>
      <c r="F190" s="5"/>
      <c r="G190" s="5"/>
      <c r="H190" s="5"/>
      <c r="I190" s="5"/>
      <c r="J190" s="5"/>
      <c r="K190" s="5"/>
      <c r="L190" s="5"/>
      <c r="M190" s="5">
        <v>526.3158</v>
      </c>
      <c r="N190" s="5">
        <v>679.8246</v>
      </c>
      <c r="O190" s="5">
        <v>679.8246</v>
      </c>
      <c r="P190" s="5">
        <v>614.0351</v>
      </c>
      <c r="Q190" s="6">
        <v>2500.0001</v>
      </c>
    </row>
    <row r="191" spans="1:17" ht="12.75">
      <c r="A191" s="1" t="s">
        <v>206</v>
      </c>
      <c r="B191" s="45" t="s">
        <v>56</v>
      </c>
      <c r="C191" s="1" t="s">
        <v>164</v>
      </c>
      <c r="D191" s="1" t="s">
        <v>198</v>
      </c>
      <c r="E191" s="4">
        <v>1602.2099</v>
      </c>
      <c r="F191" s="5">
        <v>1657.4586</v>
      </c>
      <c r="G191" s="5">
        <v>1712.7072</v>
      </c>
      <c r="H191" s="5">
        <v>1712.7072</v>
      </c>
      <c r="I191" s="5">
        <v>1546.9613</v>
      </c>
      <c r="J191" s="5">
        <v>1712.7072</v>
      </c>
      <c r="K191" s="5">
        <v>1657.4586</v>
      </c>
      <c r="L191" s="5">
        <v>1712.7072</v>
      </c>
      <c r="M191" s="5">
        <v>1657.4586</v>
      </c>
      <c r="N191" s="5">
        <v>1712.7072</v>
      </c>
      <c r="O191" s="5">
        <v>1712.7072</v>
      </c>
      <c r="P191" s="5">
        <v>1602.2099</v>
      </c>
      <c r="Q191" s="6">
        <v>20000.000100000005</v>
      </c>
    </row>
    <row r="192" spans="1:17" ht="12.75">
      <c r="A192" s="1" t="s">
        <v>206</v>
      </c>
      <c r="B192" s="45" t="s">
        <v>56</v>
      </c>
      <c r="C192" s="1" t="s">
        <v>164</v>
      </c>
      <c r="D192" s="1" t="s">
        <v>207</v>
      </c>
      <c r="E192" s="4">
        <v>471.8508</v>
      </c>
      <c r="F192" s="5">
        <v>488.1215</v>
      </c>
      <c r="G192" s="5">
        <v>504.3923</v>
      </c>
      <c r="H192" s="5">
        <v>504.3923</v>
      </c>
      <c r="I192" s="5">
        <v>455.5801</v>
      </c>
      <c r="J192" s="5">
        <v>504.3923</v>
      </c>
      <c r="K192" s="5">
        <v>488.1215</v>
      </c>
      <c r="L192" s="5">
        <v>504.3923</v>
      </c>
      <c r="M192" s="5">
        <v>488.1215</v>
      </c>
      <c r="N192" s="5">
        <v>504.3923</v>
      </c>
      <c r="O192" s="5">
        <v>504.3923</v>
      </c>
      <c r="P192" s="5">
        <v>471.8508</v>
      </c>
      <c r="Q192" s="6">
        <v>5890</v>
      </c>
    </row>
    <row r="193" spans="1:17" ht="12.75">
      <c r="A193" s="1" t="s">
        <v>206</v>
      </c>
      <c r="B193" s="45" t="s">
        <v>56</v>
      </c>
      <c r="C193" s="1" t="s">
        <v>153</v>
      </c>
      <c r="D193" s="1" t="s">
        <v>165</v>
      </c>
      <c r="E193" s="4"/>
      <c r="F193" s="5"/>
      <c r="G193" s="5"/>
      <c r="H193" s="5"/>
      <c r="I193" s="5"/>
      <c r="J193" s="5"/>
      <c r="K193" s="5"/>
      <c r="L193" s="5"/>
      <c r="M193" s="5">
        <v>2975.2066</v>
      </c>
      <c r="N193" s="5">
        <v>3074.3802</v>
      </c>
      <c r="O193" s="5">
        <v>3074.3802</v>
      </c>
      <c r="P193" s="5">
        <v>2876.0331</v>
      </c>
      <c r="Q193" s="6">
        <v>12000.000100000001</v>
      </c>
    </row>
    <row r="194" spans="1:17" ht="12.75">
      <c r="A194" s="1" t="s">
        <v>206</v>
      </c>
      <c r="B194" s="45" t="s">
        <v>56</v>
      </c>
      <c r="C194" s="1" t="s">
        <v>153</v>
      </c>
      <c r="D194" s="1" t="s">
        <v>165</v>
      </c>
      <c r="E194" s="4">
        <v>2803.7072</v>
      </c>
      <c r="F194" s="5">
        <v>2900.3867</v>
      </c>
      <c r="G194" s="5">
        <v>2997.0663</v>
      </c>
      <c r="H194" s="5">
        <v>2997.0663</v>
      </c>
      <c r="I194" s="5">
        <v>2707.0276</v>
      </c>
      <c r="J194" s="5">
        <v>2997.0663</v>
      </c>
      <c r="K194" s="5">
        <v>2900.3867</v>
      </c>
      <c r="L194" s="5">
        <v>2997.0663</v>
      </c>
      <c r="M194" s="5">
        <v>2900.3867</v>
      </c>
      <c r="N194" s="5">
        <v>2997.0663</v>
      </c>
      <c r="O194" s="5">
        <v>2997.0663</v>
      </c>
      <c r="P194" s="5">
        <v>2803.7072</v>
      </c>
      <c r="Q194" s="6">
        <v>34997.999899999995</v>
      </c>
    </row>
    <row r="195" spans="1:17" ht="12.75">
      <c r="A195" s="1" t="s">
        <v>206</v>
      </c>
      <c r="B195" s="45" t="s">
        <v>56</v>
      </c>
      <c r="C195" s="1" t="s">
        <v>153</v>
      </c>
      <c r="D195" s="1" t="s">
        <v>163</v>
      </c>
      <c r="E195" s="4">
        <v>459.8901</v>
      </c>
      <c r="F195" s="5">
        <v>445.0549</v>
      </c>
      <c r="G195" s="5">
        <v>459.8901</v>
      </c>
      <c r="H195" s="5">
        <v>459.8901</v>
      </c>
      <c r="I195" s="5">
        <v>415.3846</v>
      </c>
      <c r="J195" s="5">
        <v>459.8901</v>
      </c>
      <c r="K195" s="5">
        <v>445.0549</v>
      </c>
      <c r="L195" s="5">
        <v>459.8901</v>
      </c>
      <c r="M195" s="5">
        <v>445.0549</v>
      </c>
      <c r="N195" s="5">
        <v>459.8901</v>
      </c>
      <c r="O195" s="5">
        <v>459.8901</v>
      </c>
      <c r="P195" s="5">
        <v>430.2198</v>
      </c>
      <c r="Q195" s="6">
        <v>5399.9998</v>
      </c>
    </row>
    <row r="196" spans="1:17" ht="12.75">
      <c r="A196" s="1" t="s">
        <v>206</v>
      </c>
      <c r="B196" s="45" t="s">
        <v>56</v>
      </c>
      <c r="C196" s="1" t="s">
        <v>153</v>
      </c>
      <c r="D196" s="1" t="s">
        <v>163</v>
      </c>
      <c r="E196" s="4"/>
      <c r="F196" s="5"/>
      <c r="G196" s="5"/>
      <c r="H196" s="5"/>
      <c r="I196" s="5">
        <v>3531.7778</v>
      </c>
      <c r="J196" s="5">
        <v>3378.2222</v>
      </c>
      <c r="K196" s="5"/>
      <c r="L196" s="5"/>
      <c r="M196" s="5"/>
      <c r="N196" s="5"/>
      <c r="O196" s="5"/>
      <c r="P196" s="5"/>
      <c r="Q196" s="6">
        <v>6910</v>
      </c>
    </row>
    <row r="197" spans="1:17" ht="12.75">
      <c r="A197" s="1" t="s">
        <v>206</v>
      </c>
      <c r="B197" s="45" t="s">
        <v>56</v>
      </c>
      <c r="C197" s="1" t="s">
        <v>153</v>
      </c>
      <c r="D197" s="1" t="s">
        <v>162</v>
      </c>
      <c r="E197" s="4"/>
      <c r="F197" s="5"/>
      <c r="G197" s="5"/>
      <c r="H197" s="5">
        <v>851.6484</v>
      </c>
      <c r="I197" s="5">
        <v>769.2308</v>
      </c>
      <c r="J197" s="5">
        <v>851.6484</v>
      </c>
      <c r="K197" s="5">
        <v>824.1758</v>
      </c>
      <c r="L197" s="5">
        <v>851.6484</v>
      </c>
      <c r="M197" s="5">
        <v>824.1758</v>
      </c>
      <c r="N197" s="5">
        <v>851.6484</v>
      </c>
      <c r="O197" s="5">
        <v>851.6484</v>
      </c>
      <c r="P197" s="5">
        <v>824.1758</v>
      </c>
      <c r="Q197" s="6">
        <v>7500.0002</v>
      </c>
    </row>
    <row r="198" spans="1:17" ht="12.75">
      <c r="A198" s="1" t="s">
        <v>206</v>
      </c>
      <c r="B198" s="45" t="s">
        <v>56</v>
      </c>
      <c r="C198" s="1" t="s">
        <v>153</v>
      </c>
      <c r="D198" s="1" t="s">
        <v>162</v>
      </c>
      <c r="E198" s="4"/>
      <c r="F198" s="5"/>
      <c r="G198" s="5"/>
      <c r="H198" s="5">
        <v>340.6593</v>
      </c>
      <c r="I198" s="5">
        <v>307.6923</v>
      </c>
      <c r="J198" s="5">
        <v>340.6593</v>
      </c>
      <c r="K198" s="5">
        <v>329.6703</v>
      </c>
      <c r="L198" s="5">
        <v>340.6593</v>
      </c>
      <c r="M198" s="5">
        <v>329.6703</v>
      </c>
      <c r="N198" s="5">
        <v>340.6593</v>
      </c>
      <c r="O198" s="5">
        <v>340.6593</v>
      </c>
      <c r="P198" s="5">
        <v>329.6703</v>
      </c>
      <c r="Q198" s="6">
        <v>2999.9996999999994</v>
      </c>
    </row>
    <row r="199" spans="1:17" ht="12.75">
      <c r="A199" s="1" t="s">
        <v>206</v>
      </c>
      <c r="B199" s="45" t="s">
        <v>56</v>
      </c>
      <c r="C199" s="1" t="s">
        <v>150</v>
      </c>
      <c r="D199" s="1" t="s">
        <v>190</v>
      </c>
      <c r="E199" s="4"/>
      <c r="F199" s="5"/>
      <c r="G199" s="5"/>
      <c r="H199" s="5"/>
      <c r="I199" s="5"/>
      <c r="J199" s="5"/>
      <c r="K199" s="5"/>
      <c r="L199" s="5"/>
      <c r="M199" s="5">
        <v>2245.4545</v>
      </c>
      <c r="N199" s="5">
        <v>3663.6364</v>
      </c>
      <c r="O199" s="5">
        <v>3663.6364</v>
      </c>
      <c r="P199" s="5">
        <v>3427.2727</v>
      </c>
      <c r="Q199" s="6">
        <v>13000</v>
      </c>
    </row>
    <row r="200" spans="1:17" ht="12.75">
      <c r="A200" s="1" t="s">
        <v>206</v>
      </c>
      <c r="B200" s="45" t="s">
        <v>56</v>
      </c>
      <c r="C200" s="1" t="s">
        <v>150</v>
      </c>
      <c r="D200" s="1" t="s">
        <v>186</v>
      </c>
      <c r="E200" s="4"/>
      <c r="F200" s="5"/>
      <c r="G200" s="5"/>
      <c r="H200" s="5">
        <v>474.3083</v>
      </c>
      <c r="I200" s="5">
        <v>1106.7194</v>
      </c>
      <c r="J200" s="5">
        <v>1225.2964</v>
      </c>
      <c r="K200" s="5">
        <v>1185.7708</v>
      </c>
      <c r="L200" s="5">
        <v>1225.2964</v>
      </c>
      <c r="M200" s="5">
        <v>1185.7708</v>
      </c>
      <c r="N200" s="5">
        <v>1225.2964</v>
      </c>
      <c r="O200" s="5">
        <v>1225.2964</v>
      </c>
      <c r="P200" s="5">
        <v>1146.2451</v>
      </c>
      <c r="Q200" s="6">
        <v>10000</v>
      </c>
    </row>
    <row r="201" spans="1:17" ht="12.75">
      <c r="A201" s="1" t="s">
        <v>206</v>
      </c>
      <c r="B201" s="45" t="s">
        <v>56</v>
      </c>
      <c r="C201" s="1" t="s">
        <v>150</v>
      </c>
      <c r="D201" s="1" t="s">
        <v>186</v>
      </c>
      <c r="E201" s="4"/>
      <c r="F201" s="5"/>
      <c r="G201" s="5">
        <v>547.9452</v>
      </c>
      <c r="H201" s="5">
        <v>849.3151</v>
      </c>
      <c r="I201" s="5">
        <v>767.1233</v>
      </c>
      <c r="J201" s="5">
        <v>849.3151</v>
      </c>
      <c r="K201" s="5">
        <v>821.9178</v>
      </c>
      <c r="L201" s="5">
        <v>849.3151</v>
      </c>
      <c r="M201" s="5">
        <v>821.9178</v>
      </c>
      <c r="N201" s="5">
        <v>849.3151</v>
      </c>
      <c r="O201" s="5">
        <v>849.3151</v>
      </c>
      <c r="P201" s="5">
        <v>794.5205</v>
      </c>
      <c r="Q201" s="6">
        <v>8000.000099999999</v>
      </c>
    </row>
    <row r="202" spans="1:17" ht="12.75">
      <c r="A202" s="1" t="s">
        <v>206</v>
      </c>
      <c r="B202" s="45" t="s">
        <v>56</v>
      </c>
      <c r="C202" s="1" t="s">
        <v>150</v>
      </c>
      <c r="D202" s="1" t="s">
        <v>186</v>
      </c>
      <c r="E202" s="4">
        <v>961.326</v>
      </c>
      <c r="F202" s="5">
        <v>994.4751</v>
      </c>
      <c r="G202" s="5">
        <v>1027.6243</v>
      </c>
      <c r="H202" s="5">
        <v>1027.6243</v>
      </c>
      <c r="I202" s="5">
        <v>928.1768</v>
      </c>
      <c r="J202" s="5">
        <v>1027.6243</v>
      </c>
      <c r="K202" s="5">
        <v>994.4751</v>
      </c>
      <c r="L202" s="5">
        <v>1027.6243</v>
      </c>
      <c r="M202" s="5">
        <v>994.4751</v>
      </c>
      <c r="N202" s="5">
        <v>1027.6243</v>
      </c>
      <c r="O202" s="5">
        <v>1027.6243</v>
      </c>
      <c r="P202" s="5">
        <v>961.326</v>
      </c>
      <c r="Q202" s="6">
        <v>11999.999899999999</v>
      </c>
    </row>
    <row r="203" spans="1:17" ht="12.75">
      <c r="A203" s="1" t="s">
        <v>206</v>
      </c>
      <c r="B203" s="45" t="s">
        <v>56</v>
      </c>
      <c r="C203" s="1" t="s">
        <v>150</v>
      </c>
      <c r="D203" s="1" t="s">
        <v>186</v>
      </c>
      <c r="E203" s="4"/>
      <c r="F203" s="5"/>
      <c r="G203" s="5">
        <v>273.9726</v>
      </c>
      <c r="H203" s="5">
        <v>424.6575</v>
      </c>
      <c r="I203" s="5">
        <v>383.5616</v>
      </c>
      <c r="J203" s="5">
        <v>424.6575</v>
      </c>
      <c r="K203" s="5">
        <v>410.9589</v>
      </c>
      <c r="L203" s="5">
        <v>424.6575</v>
      </c>
      <c r="M203" s="5">
        <v>410.9589</v>
      </c>
      <c r="N203" s="5">
        <v>424.6575</v>
      </c>
      <c r="O203" s="5">
        <v>424.6575</v>
      </c>
      <c r="P203" s="5">
        <v>397.2603</v>
      </c>
      <c r="Q203" s="6">
        <v>3999.9998000000005</v>
      </c>
    </row>
    <row r="204" spans="1:17" ht="12.75">
      <c r="A204" s="1" t="s">
        <v>206</v>
      </c>
      <c r="B204" s="45" t="s">
        <v>56</v>
      </c>
      <c r="C204" s="1" t="s">
        <v>150</v>
      </c>
      <c r="D204" s="1" t="s">
        <v>189</v>
      </c>
      <c r="E204" s="4"/>
      <c r="F204" s="5">
        <v>13.1579</v>
      </c>
      <c r="G204" s="5">
        <v>407.8947</v>
      </c>
      <c r="H204" s="5">
        <v>407.8947</v>
      </c>
      <c r="I204" s="5">
        <v>368.4211</v>
      </c>
      <c r="J204" s="5">
        <v>407.8947</v>
      </c>
      <c r="K204" s="5">
        <v>394.7368</v>
      </c>
      <c r="L204" s="5">
        <v>407.8947</v>
      </c>
      <c r="M204" s="5">
        <v>394.7368</v>
      </c>
      <c r="N204" s="5">
        <v>407.8947</v>
      </c>
      <c r="O204" s="5">
        <v>407.8947</v>
      </c>
      <c r="P204" s="5">
        <v>381.5789</v>
      </c>
      <c r="Q204" s="6">
        <v>3999.9997</v>
      </c>
    </row>
    <row r="205" spans="1:17" ht="12.75">
      <c r="A205" s="1" t="s">
        <v>206</v>
      </c>
      <c r="B205" s="45" t="s">
        <v>56</v>
      </c>
      <c r="C205" s="1" t="s">
        <v>150</v>
      </c>
      <c r="D205" s="1" t="s">
        <v>202</v>
      </c>
      <c r="E205" s="4"/>
      <c r="F205" s="5"/>
      <c r="G205" s="5"/>
      <c r="H205" s="5"/>
      <c r="I205" s="5"/>
      <c r="J205" s="5"/>
      <c r="K205" s="5"/>
      <c r="L205" s="5"/>
      <c r="M205" s="5"/>
      <c r="N205" s="5"/>
      <c r="O205" s="5">
        <v>2066.6667</v>
      </c>
      <c r="P205" s="5">
        <v>1933.3333</v>
      </c>
      <c r="Q205" s="6">
        <v>4000</v>
      </c>
    </row>
    <row r="206" spans="1:17" ht="12.75">
      <c r="A206" s="13" t="s">
        <v>124</v>
      </c>
      <c r="B206" s="46"/>
      <c r="C206" s="13"/>
      <c r="D206" s="13"/>
      <c r="E206" s="11">
        <v>14206.852200000001</v>
      </c>
      <c r="F206" s="12">
        <v>16307.902999999997</v>
      </c>
      <c r="G206" s="12">
        <v>21355.661000000004</v>
      </c>
      <c r="H206" s="12">
        <v>25840.7772</v>
      </c>
      <c r="I206" s="12">
        <v>29386.8551</v>
      </c>
      <c r="J206" s="12">
        <v>32003.486299999997</v>
      </c>
      <c r="K206" s="12">
        <v>27701.868599999998</v>
      </c>
      <c r="L206" s="12">
        <v>28625.2641</v>
      </c>
      <c r="M206" s="12">
        <v>33448.8455</v>
      </c>
      <c r="N206" s="12">
        <v>36043.1053</v>
      </c>
      <c r="O206" s="12">
        <v>38109.772000000004</v>
      </c>
      <c r="P206" s="12">
        <v>35667.60860000001</v>
      </c>
      <c r="Q206" s="10">
        <v>338697.9989</v>
      </c>
    </row>
    <row r="207" spans="1:17" ht="12.75">
      <c r="A207" s="1" t="s">
        <v>206</v>
      </c>
      <c r="B207" s="45" t="s">
        <v>83</v>
      </c>
      <c r="C207" s="1" t="s">
        <v>154</v>
      </c>
      <c r="D207" s="1" t="s">
        <v>176</v>
      </c>
      <c r="E207" s="4">
        <v>679.4521</v>
      </c>
      <c r="F207" s="4">
        <v>657.5342</v>
      </c>
      <c r="G207" s="4">
        <v>679.4521</v>
      </c>
      <c r="H207" s="4">
        <v>679.4521</v>
      </c>
      <c r="I207" s="4">
        <v>613.6986</v>
      </c>
      <c r="J207" s="4"/>
      <c r="K207" s="4"/>
      <c r="L207" s="4"/>
      <c r="M207" s="4"/>
      <c r="N207" s="4"/>
      <c r="O207" s="4"/>
      <c r="P207" s="4"/>
      <c r="Q207" s="6">
        <v>3309.5891</v>
      </c>
    </row>
    <row r="208" spans="1:17" ht="12.75">
      <c r="A208" s="1" t="s">
        <v>206</v>
      </c>
      <c r="B208" s="45" t="s">
        <v>83</v>
      </c>
      <c r="C208" s="1" t="s">
        <v>154</v>
      </c>
      <c r="D208" s="1" t="s">
        <v>176</v>
      </c>
      <c r="E208" s="4">
        <v>424.6575</v>
      </c>
      <c r="F208" s="5">
        <v>410.9589</v>
      </c>
      <c r="G208" s="5">
        <v>424.6575</v>
      </c>
      <c r="H208" s="5">
        <v>424.6575</v>
      </c>
      <c r="I208" s="5">
        <v>383.5616</v>
      </c>
      <c r="J208" s="5"/>
      <c r="K208" s="5"/>
      <c r="L208" s="5"/>
      <c r="M208" s="5"/>
      <c r="N208" s="5"/>
      <c r="O208" s="5"/>
      <c r="P208" s="5"/>
      <c r="Q208" s="6">
        <v>2068.4930000000004</v>
      </c>
    </row>
    <row r="209" spans="1:17" ht="12.75">
      <c r="A209" s="1" t="s">
        <v>206</v>
      </c>
      <c r="B209" s="45" t="s">
        <v>83</v>
      </c>
      <c r="C209" s="1" t="s">
        <v>154</v>
      </c>
      <c r="D209" s="1" t="s">
        <v>176</v>
      </c>
      <c r="E209" s="4"/>
      <c r="F209" s="5"/>
      <c r="G209" s="5"/>
      <c r="H209" s="5"/>
      <c r="I209" s="5"/>
      <c r="J209" s="5">
        <v>679.4521</v>
      </c>
      <c r="K209" s="5">
        <v>657.5342</v>
      </c>
      <c r="L209" s="5">
        <v>679.4521</v>
      </c>
      <c r="M209" s="5">
        <v>657.5342</v>
      </c>
      <c r="N209" s="5">
        <v>679.4521</v>
      </c>
      <c r="O209" s="5">
        <v>679.4521</v>
      </c>
      <c r="P209" s="5">
        <v>657.5342</v>
      </c>
      <c r="Q209" s="6">
        <v>4690.411</v>
      </c>
    </row>
    <row r="210" spans="1:17" ht="12.75">
      <c r="A210" s="1" t="s">
        <v>206</v>
      </c>
      <c r="B210" s="45" t="s">
        <v>83</v>
      </c>
      <c r="C210" s="1" t="s">
        <v>131</v>
      </c>
      <c r="D210" s="1" t="s">
        <v>196</v>
      </c>
      <c r="E210" s="4">
        <v>424.6575</v>
      </c>
      <c r="F210" s="5">
        <v>410.9589</v>
      </c>
      <c r="G210" s="5">
        <v>424.6575</v>
      </c>
      <c r="H210" s="5">
        <v>424.6575</v>
      </c>
      <c r="I210" s="5">
        <v>383.5616</v>
      </c>
      <c r="J210" s="5">
        <v>424.6575</v>
      </c>
      <c r="K210" s="5">
        <v>410.9589</v>
      </c>
      <c r="L210" s="5">
        <v>424.6575</v>
      </c>
      <c r="M210" s="5">
        <v>410.9589</v>
      </c>
      <c r="N210" s="5"/>
      <c r="O210" s="5"/>
      <c r="P210" s="5"/>
      <c r="Q210" s="6">
        <v>3739.7258000000006</v>
      </c>
    </row>
    <row r="211" spans="1:17" ht="12.75">
      <c r="A211" s="1" t="s">
        <v>206</v>
      </c>
      <c r="B211" s="45" t="s">
        <v>83</v>
      </c>
      <c r="C211" s="1" t="s">
        <v>131</v>
      </c>
      <c r="D211" s="1" t="s">
        <v>196</v>
      </c>
      <c r="E211" s="4">
        <v>1461.2273</v>
      </c>
      <c r="F211" s="5">
        <v>1414.0909</v>
      </c>
      <c r="G211" s="5">
        <v>1461.2273</v>
      </c>
      <c r="H211" s="5">
        <v>1461.2273</v>
      </c>
      <c r="I211" s="5">
        <v>707.0455</v>
      </c>
      <c r="J211" s="5"/>
      <c r="K211" s="5"/>
      <c r="L211" s="5"/>
      <c r="M211" s="5"/>
      <c r="N211" s="5"/>
      <c r="O211" s="5"/>
      <c r="P211" s="5"/>
      <c r="Q211" s="6">
        <v>6504.818300000001</v>
      </c>
    </row>
    <row r="212" spans="1:17" ht="12.75">
      <c r="A212" s="1" t="s">
        <v>206</v>
      </c>
      <c r="B212" s="45" t="s">
        <v>83</v>
      </c>
      <c r="C212" s="1" t="s">
        <v>131</v>
      </c>
      <c r="D212" s="1" t="s">
        <v>196</v>
      </c>
      <c r="E212" s="4"/>
      <c r="F212" s="5"/>
      <c r="G212" s="5"/>
      <c r="H212" s="5"/>
      <c r="I212" s="5"/>
      <c r="J212" s="5">
        <v>424.6575</v>
      </c>
      <c r="K212" s="5">
        <v>410.9589</v>
      </c>
      <c r="L212" s="5">
        <v>424.6575</v>
      </c>
      <c r="M212" s="5">
        <v>410.9589</v>
      </c>
      <c r="N212" s="5">
        <v>424.6575</v>
      </c>
      <c r="O212" s="5">
        <v>424.6575</v>
      </c>
      <c r="P212" s="5">
        <v>410.9589</v>
      </c>
      <c r="Q212" s="6">
        <v>2931.5067000000004</v>
      </c>
    </row>
    <row r="213" spans="1:17" ht="12.75">
      <c r="A213" s="1" t="s">
        <v>206</v>
      </c>
      <c r="B213" s="45" t="s">
        <v>83</v>
      </c>
      <c r="C213" s="1" t="s">
        <v>131</v>
      </c>
      <c r="D213" s="1" t="s">
        <v>196</v>
      </c>
      <c r="E213" s="4"/>
      <c r="F213" s="5"/>
      <c r="G213" s="5"/>
      <c r="H213" s="5"/>
      <c r="I213" s="5"/>
      <c r="J213" s="5"/>
      <c r="K213" s="5"/>
      <c r="L213" s="5"/>
      <c r="M213" s="5"/>
      <c r="N213" s="5">
        <v>679.4521</v>
      </c>
      <c r="O213" s="5">
        <v>679.4521</v>
      </c>
      <c r="P213" s="5">
        <v>657.5342</v>
      </c>
      <c r="Q213" s="6">
        <v>2016.4384</v>
      </c>
    </row>
    <row r="214" spans="1:17" ht="12.75">
      <c r="A214" s="1" t="s">
        <v>206</v>
      </c>
      <c r="B214" s="45" t="s">
        <v>83</v>
      </c>
      <c r="C214" s="1" t="s">
        <v>131</v>
      </c>
      <c r="D214" s="1" t="s">
        <v>215</v>
      </c>
      <c r="E214" s="4"/>
      <c r="F214" s="5"/>
      <c r="G214" s="5"/>
      <c r="H214" s="5"/>
      <c r="I214" s="5"/>
      <c r="J214" s="5">
        <v>84.9315</v>
      </c>
      <c r="K214" s="5">
        <v>82.1918</v>
      </c>
      <c r="L214" s="5">
        <v>84.9315</v>
      </c>
      <c r="M214" s="5">
        <v>82.1918</v>
      </c>
      <c r="N214" s="5">
        <v>84.9315</v>
      </c>
      <c r="O214" s="5">
        <v>84.9315</v>
      </c>
      <c r="P214" s="5">
        <v>82.1918</v>
      </c>
      <c r="Q214" s="6">
        <v>586.3014000000001</v>
      </c>
    </row>
    <row r="215" spans="1:17" ht="12.75">
      <c r="A215" s="1" t="s">
        <v>206</v>
      </c>
      <c r="B215" s="45" t="s">
        <v>83</v>
      </c>
      <c r="C215" s="1" t="s">
        <v>131</v>
      </c>
      <c r="D215" s="1" t="s">
        <v>215</v>
      </c>
      <c r="E215" s="4"/>
      <c r="F215" s="5"/>
      <c r="G215" s="5"/>
      <c r="H215" s="5"/>
      <c r="I215" s="5"/>
      <c r="J215" s="5"/>
      <c r="K215" s="5"/>
      <c r="L215" s="5"/>
      <c r="M215" s="5"/>
      <c r="N215" s="5">
        <v>721.9178</v>
      </c>
      <c r="O215" s="5">
        <v>721.9178</v>
      </c>
      <c r="P215" s="5">
        <v>698.6301</v>
      </c>
      <c r="Q215" s="6">
        <v>2142.4657</v>
      </c>
    </row>
    <row r="216" spans="1:17" ht="12.75">
      <c r="A216" s="1" t="s">
        <v>206</v>
      </c>
      <c r="B216" s="45" t="s">
        <v>83</v>
      </c>
      <c r="C216" s="1" t="s">
        <v>131</v>
      </c>
      <c r="D216" s="1" t="s">
        <v>182</v>
      </c>
      <c r="E216" s="4">
        <v>212.3288</v>
      </c>
      <c r="F216" s="5">
        <v>205.4795</v>
      </c>
      <c r="G216" s="5">
        <v>212.3288</v>
      </c>
      <c r="H216" s="5">
        <v>212.3288</v>
      </c>
      <c r="I216" s="5">
        <v>191.7808</v>
      </c>
      <c r="J216" s="5">
        <v>212.3288</v>
      </c>
      <c r="K216" s="5">
        <v>205.4795</v>
      </c>
      <c r="L216" s="5">
        <v>212.3288</v>
      </c>
      <c r="M216" s="5">
        <v>205.4795</v>
      </c>
      <c r="N216" s="5"/>
      <c r="O216" s="5"/>
      <c r="P216" s="5"/>
      <c r="Q216" s="6">
        <v>1869.8633</v>
      </c>
    </row>
    <row r="217" spans="1:17" ht="12.75">
      <c r="A217" s="1" t="s">
        <v>206</v>
      </c>
      <c r="B217" s="45" t="s">
        <v>83</v>
      </c>
      <c r="C217" s="1" t="s">
        <v>131</v>
      </c>
      <c r="D217" s="1" t="s">
        <v>182</v>
      </c>
      <c r="E217" s="4">
        <v>169.863</v>
      </c>
      <c r="F217" s="5">
        <v>164.3836</v>
      </c>
      <c r="G217" s="5">
        <v>169.863</v>
      </c>
      <c r="H217" s="5">
        <v>169.863</v>
      </c>
      <c r="I217" s="5">
        <v>153.4247</v>
      </c>
      <c r="J217" s="5">
        <v>169.863</v>
      </c>
      <c r="K217" s="5">
        <v>164.3836</v>
      </c>
      <c r="L217" s="5">
        <v>169.863</v>
      </c>
      <c r="M217" s="5">
        <v>164.3836</v>
      </c>
      <c r="N217" s="5"/>
      <c r="O217" s="5"/>
      <c r="P217" s="5"/>
      <c r="Q217" s="6">
        <v>1495.8905</v>
      </c>
    </row>
    <row r="218" spans="1:17" ht="12.75">
      <c r="A218" s="1" t="s">
        <v>206</v>
      </c>
      <c r="B218" s="45" t="s">
        <v>83</v>
      </c>
      <c r="C218" s="1" t="s">
        <v>131</v>
      </c>
      <c r="D218" s="1" t="s">
        <v>182</v>
      </c>
      <c r="E218" s="4">
        <v>169.863</v>
      </c>
      <c r="F218" s="5">
        <v>164.3836</v>
      </c>
      <c r="G218" s="5">
        <v>169.863</v>
      </c>
      <c r="H218" s="5">
        <v>169.863</v>
      </c>
      <c r="I218" s="5">
        <v>153.4247</v>
      </c>
      <c r="J218" s="5">
        <v>169.863</v>
      </c>
      <c r="K218" s="5">
        <v>164.3836</v>
      </c>
      <c r="L218" s="5">
        <v>169.863</v>
      </c>
      <c r="M218" s="5">
        <v>164.3836</v>
      </c>
      <c r="N218" s="5"/>
      <c r="O218" s="5"/>
      <c r="P218" s="5"/>
      <c r="Q218" s="6">
        <v>1495.8905</v>
      </c>
    </row>
    <row r="219" spans="1:17" ht="12.75">
      <c r="A219" s="1" t="s">
        <v>206</v>
      </c>
      <c r="B219" s="45" t="s">
        <v>83</v>
      </c>
      <c r="C219" s="1" t="s">
        <v>131</v>
      </c>
      <c r="D219" s="1" t="s">
        <v>182</v>
      </c>
      <c r="E219" s="4">
        <v>169.863</v>
      </c>
      <c r="F219" s="5">
        <v>164.3836</v>
      </c>
      <c r="G219" s="5">
        <v>169.863</v>
      </c>
      <c r="H219" s="5">
        <v>169.863</v>
      </c>
      <c r="I219" s="5">
        <v>153.4247</v>
      </c>
      <c r="J219" s="5">
        <v>169.863</v>
      </c>
      <c r="K219" s="5">
        <v>164.3836</v>
      </c>
      <c r="L219" s="5">
        <v>169.863</v>
      </c>
      <c r="M219" s="5">
        <v>164.3836</v>
      </c>
      <c r="N219" s="5"/>
      <c r="O219" s="5"/>
      <c r="P219" s="5"/>
      <c r="Q219" s="6">
        <v>1495.8905</v>
      </c>
    </row>
    <row r="220" spans="1:17" ht="12.75">
      <c r="A220" s="1" t="s">
        <v>206</v>
      </c>
      <c r="B220" s="45" t="s">
        <v>83</v>
      </c>
      <c r="C220" s="1" t="s">
        <v>131</v>
      </c>
      <c r="D220" s="1" t="s">
        <v>182</v>
      </c>
      <c r="E220" s="4">
        <v>1138.0726</v>
      </c>
      <c r="F220" s="5">
        <v>1101.3605</v>
      </c>
      <c r="G220" s="5">
        <v>1138.0726</v>
      </c>
      <c r="H220" s="5">
        <v>1138.0726</v>
      </c>
      <c r="I220" s="5">
        <v>1027.9365</v>
      </c>
      <c r="J220" s="5">
        <v>1138.0726</v>
      </c>
      <c r="K220" s="5">
        <v>1101.3605</v>
      </c>
      <c r="L220" s="5">
        <v>550.6803</v>
      </c>
      <c r="M220" s="5"/>
      <c r="N220" s="5"/>
      <c r="O220" s="5"/>
      <c r="P220" s="5"/>
      <c r="Q220" s="6">
        <v>8333.6282</v>
      </c>
    </row>
    <row r="221" spans="1:17" ht="12.75">
      <c r="A221" s="1" t="s">
        <v>206</v>
      </c>
      <c r="B221" s="45" t="s">
        <v>83</v>
      </c>
      <c r="C221" s="1" t="s">
        <v>131</v>
      </c>
      <c r="D221" s="1" t="s">
        <v>182</v>
      </c>
      <c r="E221" s="4"/>
      <c r="F221" s="5"/>
      <c r="G221" s="5"/>
      <c r="H221" s="5"/>
      <c r="I221" s="5"/>
      <c r="J221" s="5">
        <v>789.0909</v>
      </c>
      <c r="K221" s="5">
        <v>763.6364</v>
      </c>
      <c r="L221" s="5">
        <v>789.0909</v>
      </c>
      <c r="M221" s="5">
        <v>763.6364</v>
      </c>
      <c r="N221" s="5">
        <v>789.0909</v>
      </c>
      <c r="O221" s="5">
        <v>789.0909</v>
      </c>
      <c r="P221" s="5">
        <v>763.6364</v>
      </c>
      <c r="Q221" s="6">
        <v>5447.272800000001</v>
      </c>
    </row>
    <row r="222" spans="1:17" ht="12.75">
      <c r="A222" s="1" t="s">
        <v>206</v>
      </c>
      <c r="B222" s="45" t="s">
        <v>83</v>
      </c>
      <c r="C222" s="1" t="s">
        <v>131</v>
      </c>
      <c r="D222" s="1" t="s">
        <v>182</v>
      </c>
      <c r="E222" s="4"/>
      <c r="F222" s="5"/>
      <c r="G222" s="5"/>
      <c r="H222" s="5"/>
      <c r="I222" s="5"/>
      <c r="J222" s="5"/>
      <c r="K222" s="5"/>
      <c r="L222" s="5"/>
      <c r="M222" s="5"/>
      <c r="N222" s="5">
        <v>169.863</v>
      </c>
      <c r="O222" s="5">
        <v>169.863</v>
      </c>
      <c r="P222" s="5">
        <v>164.3836</v>
      </c>
      <c r="Q222" s="6">
        <v>504.1096</v>
      </c>
    </row>
    <row r="223" spans="1:17" ht="12.75">
      <c r="A223" s="1" t="s">
        <v>206</v>
      </c>
      <c r="B223" s="45" t="s">
        <v>83</v>
      </c>
      <c r="C223" s="1" t="s">
        <v>131</v>
      </c>
      <c r="D223" s="1" t="s">
        <v>182</v>
      </c>
      <c r="E223" s="4"/>
      <c r="F223" s="5"/>
      <c r="G223" s="5"/>
      <c r="H223" s="5"/>
      <c r="I223" s="5"/>
      <c r="J223" s="5"/>
      <c r="K223" s="5"/>
      <c r="L223" s="5"/>
      <c r="M223" s="5"/>
      <c r="N223" s="5">
        <v>169.863</v>
      </c>
      <c r="O223" s="5">
        <v>169.863</v>
      </c>
      <c r="P223" s="5">
        <v>164.3836</v>
      </c>
      <c r="Q223" s="6">
        <v>504.1096</v>
      </c>
    </row>
    <row r="224" spans="1:17" ht="12.75">
      <c r="A224" s="1" t="s">
        <v>206</v>
      </c>
      <c r="B224" s="45" t="s">
        <v>83</v>
      </c>
      <c r="C224" s="1" t="s">
        <v>131</v>
      </c>
      <c r="D224" s="1" t="s">
        <v>182</v>
      </c>
      <c r="E224" s="4"/>
      <c r="F224" s="5"/>
      <c r="G224" s="5"/>
      <c r="H224" s="5"/>
      <c r="I224" s="5"/>
      <c r="J224" s="5"/>
      <c r="K224" s="5"/>
      <c r="L224" s="5"/>
      <c r="M224" s="5"/>
      <c r="N224" s="5">
        <v>169.863</v>
      </c>
      <c r="O224" s="5">
        <v>169.863</v>
      </c>
      <c r="P224" s="5">
        <v>164.3836</v>
      </c>
      <c r="Q224" s="6">
        <v>504.1096</v>
      </c>
    </row>
    <row r="225" spans="1:17" ht="12.75">
      <c r="A225" s="1" t="s">
        <v>206</v>
      </c>
      <c r="B225" s="45" t="s">
        <v>83</v>
      </c>
      <c r="C225" s="1" t="s">
        <v>131</v>
      </c>
      <c r="D225" s="1" t="s">
        <v>182</v>
      </c>
      <c r="E225" s="4"/>
      <c r="F225" s="5"/>
      <c r="G225" s="5"/>
      <c r="H225" s="5"/>
      <c r="I225" s="5"/>
      <c r="J225" s="5"/>
      <c r="K225" s="5"/>
      <c r="L225" s="5"/>
      <c r="M225" s="5"/>
      <c r="N225" s="5">
        <v>169.863</v>
      </c>
      <c r="O225" s="5">
        <v>169.863</v>
      </c>
      <c r="P225" s="5">
        <v>164.3836</v>
      </c>
      <c r="Q225" s="6">
        <v>504.1096</v>
      </c>
    </row>
    <row r="226" spans="1:17" ht="12.75">
      <c r="A226" s="1" t="s">
        <v>206</v>
      </c>
      <c r="B226" s="45" t="s">
        <v>83</v>
      </c>
      <c r="C226" s="1" t="s">
        <v>131</v>
      </c>
      <c r="D226" s="1" t="s">
        <v>204</v>
      </c>
      <c r="E226" s="4">
        <v>1146.5753</v>
      </c>
      <c r="F226" s="5">
        <v>1109.589</v>
      </c>
      <c r="G226" s="5">
        <v>1146.5753</v>
      </c>
      <c r="H226" s="5">
        <v>1146.5753</v>
      </c>
      <c r="I226" s="5">
        <v>1035.6164</v>
      </c>
      <c r="J226" s="5">
        <v>1146.5753</v>
      </c>
      <c r="K226" s="5">
        <v>1109.589</v>
      </c>
      <c r="L226" s="5">
        <v>1146.5753</v>
      </c>
      <c r="M226" s="5">
        <v>1109.589</v>
      </c>
      <c r="N226" s="5"/>
      <c r="O226" s="5"/>
      <c r="P226" s="5"/>
      <c r="Q226" s="6">
        <v>10097.2599</v>
      </c>
    </row>
    <row r="227" spans="1:17" ht="12.75">
      <c r="A227" s="1" t="s">
        <v>206</v>
      </c>
      <c r="B227" s="45" t="s">
        <v>83</v>
      </c>
      <c r="C227" s="1" t="s">
        <v>131</v>
      </c>
      <c r="D227" s="1" t="s">
        <v>204</v>
      </c>
      <c r="E227" s="4">
        <v>928.0625</v>
      </c>
      <c r="F227" s="5">
        <v>898.125</v>
      </c>
      <c r="G227" s="5">
        <v>928.0625</v>
      </c>
      <c r="H227" s="5">
        <v>928.0625</v>
      </c>
      <c r="I227" s="5">
        <v>449.0625</v>
      </c>
      <c r="J227" s="5"/>
      <c r="K227" s="5"/>
      <c r="L227" s="5"/>
      <c r="M227" s="5"/>
      <c r="N227" s="5"/>
      <c r="O227" s="5"/>
      <c r="P227" s="5"/>
      <c r="Q227" s="6">
        <v>4131.375</v>
      </c>
    </row>
    <row r="228" spans="1:17" ht="12.75">
      <c r="A228" s="1" t="s">
        <v>206</v>
      </c>
      <c r="B228" s="45" t="s">
        <v>83</v>
      </c>
      <c r="C228" s="1" t="s">
        <v>131</v>
      </c>
      <c r="D228" s="1" t="s">
        <v>204</v>
      </c>
      <c r="E228" s="4"/>
      <c r="F228" s="5"/>
      <c r="G228" s="5"/>
      <c r="H228" s="5"/>
      <c r="I228" s="5"/>
      <c r="J228" s="5">
        <v>707.7626</v>
      </c>
      <c r="K228" s="5">
        <v>684.9315</v>
      </c>
      <c r="L228" s="5">
        <v>707.7626</v>
      </c>
      <c r="M228" s="5">
        <v>684.9315</v>
      </c>
      <c r="N228" s="5">
        <v>707.7626</v>
      </c>
      <c r="O228" s="5">
        <v>707.7626</v>
      </c>
      <c r="P228" s="5">
        <v>684.9315</v>
      </c>
      <c r="Q228" s="6">
        <v>4885.8449</v>
      </c>
    </row>
    <row r="229" spans="1:17" ht="12.75">
      <c r="A229" s="1" t="s">
        <v>206</v>
      </c>
      <c r="B229" s="45" t="s">
        <v>83</v>
      </c>
      <c r="C229" s="1" t="s">
        <v>131</v>
      </c>
      <c r="D229" s="1" t="s">
        <v>204</v>
      </c>
      <c r="E229" s="4"/>
      <c r="F229" s="5"/>
      <c r="G229" s="5"/>
      <c r="H229" s="5"/>
      <c r="I229" s="5"/>
      <c r="J229" s="5"/>
      <c r="K229" s="5"/>
      <c r="L229" s="5"/>
      <c r="M229" s="5"/>
      <c r="N229" s="5">
        <v>934.2466</v>
      </c>
      <c r="O229" s="5">
        <v>934.2466</v>
      </c>
      <c r="P229" s="5">
        <v>904.1096</v>
      </c>
      <c r="Q229" s="6">
        <v>2772.6027999999997</v>
      </c>
    </row>
    <row r="230" spans="1:17" ht="12.75">
      <c r="A230" s="1" t="s">
        <v>206</v>
      </c>
      <c r="B230" s="45" t="s">
        <v>83</v>
      </c>
      <c r="C230" s="1" t="s">
        <v>142</v>
      </c>
      <c r="D230" s="1" t="s">
        <v>181</v>
      </c>
      <c r="E230" s="4">
        <v>1146.5753</v>
      </c>
      <c r="F230" s="5">
        <v>1109.589</v>
      </c>
      <c r="G230" s="5">
        <v>1146.5753</v>
      </c>
      <c r="H230" s="5">
        <v>1146.5753</v>
      </c>
      <c r="I230" s="5">
        <v>1035.6164</v>
      </c>
      <c r="J230" s="5">
        <v>1146.5753</v>
      </c>
      <c r="K230" s="5">
        <v>1109.589</v>
      </c>
      <c r="L230" s="5">
        <v>1146.5753</v>
      </c>
      <c r="M230" s="5">
        <v>1109.589</v>
      </c>
      <c r="N230" s="5"/>
      <c r="O230" s="5"/>
      <c r="P230" s="5"/>
      <c r="Q230" s="6">
        <v>10097.2599</v>
      </c>
    </row>
    <row r="231" spans="1:17" ht="12.75">
      <c r="A231" s="1" t="s">
        <v>206</v>
      </c>
      <c r="B231" s="45" t="s">
        <v>83</v>
      </c>
      <c r="C231" s="1" t="s">
        <v>142</v>
      </c>
      <c r="D231" s="1" t="s">
        <v>181</v>
      </c>
      <c r="E231" s="4">
        <v>528.4091</v>
      </c>
      <c r="F231" s="5">
        <v>511.3636</v>
      </c>
      <c r="G231" s="5">
        <v>528.4091</v>
      </c>
      <c r="H231" s="5">
        <v>528.4091</v>
      </c>
      <c r="I231" s="5">
        <v>255.6818</v>
      </c>
      <c r="J231" s="5"/>
      <c r="K231" s="5"/>
      <c r="L231" s="5"/>
      <c r="M231" s="5"/>
      <c r="N231" s="5"/>
      <c r="O231" s="5"/>
      <c r="P231" s="5"/>
      <c r="Q231" s="6">
        <v>2352.2726999999995</v>
      </c>
    </row>
    <row r="232" spans="1:17" ht="12.75">
      <c r="A232" s="1" t="s">
        <v>206</v>
      </c>
      <c r="B232" s="45" t="s">
        <v>83</v>
      </c>
      <c r="C232" s="1" t="s">
        <v>142</v>
      </c>
      <c r="D232" s="1" t="s">
        <v>181</v>
      </c>
      <c r="E232" s="4"/>
      <c r="F232" s="5"/>
      <c r="G232" s="5"/>
      <c r="H232" s="5"/>
      <c r="I232" s="5"/>
      <c r="J232" s="5">
        <v>1377.7428</v>
      </c>
      <c r="K232" s="5">
        <v>1333.2995</v>
      </c>
      <c r="L232" s="5">
        <v>1377.7428</v>
      </c>
      <c r="M232" s="5">
        <v>1333.2995</v>
      </c>
      <c r="N232" s="5">
        <v>1377.7428</v>
      </c>
      <c r="O232" s="5">
        <v>1377.7428</v>
      </c>
      <c r="P232" s="5">
        <v>1333.2995</v>
      </c>
      <c r="Q232" s="6">
        <v>9510.8697</v>
      </c>
    </row>
    <row r="233" spans="1:17" ht="12.75">
      <c r="A233" s="1" t="s">
        <v>206</v>
      </c>
      <c r="B233" s="45" t="s">
        <v>83</v>
      </c>
      <c r="C233" s="1" t="s">
        <v>142</v>
      </c>
      <c r="D233" s="1" t="s">
        <v>169</v>
      </c>
      <c r="E233" s="4">
        <v>849.3151</v>
      </c>
      <c r="F233" s="5">
        <v>821.9178</v>
      </c>
      <c r="G233" s="5">
        <v>849.3151</v>
      </c>
      <c r="H233" s="5">
        <v>849.3151</v>
      </c>
      <c r="I233" s="5">
        <v>767.1233</v>
      </c>
      <c r="J233" s="5">
        <v>849.3151</v>
      </c>
      <c r="K233" s="5">
        <v>821.9178</v>
      </c>
      <c r="L233" s="5">
        <v>849.3151</v>
      </c>
      <c r="M233" s="5">
        <v>821.9178</v>
      </c>
      <c r="N233" s="5"/>
      <c r="O233" s="5"/>
      <c r="P233" s="5"/>
      <c r="Q233" s="6">
        <v>7479.4522</v>
      </c>
    </row>
    <row r="234" spans="1:17" ht="12.75">
      <c r="A234" s="1" t="s">
        <v>206</v>
      </c>
      <c r="B234" s="45" t="s">
        <v>83</v>
      </c>
      <c r="C234" s="1" t="s">
        <v>142</v>
      </c>
      <c r="D234" s="1" t="s">
        <v>169</v>
      </c>
      <c r="E234" s="4">
        <v>2420.5479</v>
      </c>
      <c r="F234" s="5">
        <v>2342.4658</v>
      </c>
      <c r="G234" s="5">
        <v>2420.5479</v>
      </c>
      <c r="H234" s="5">
        <v>2420.5479</v>
      </c>
      <c r="I234" s="5">
        <v>2186.3014</v>
      </c>
      <c r="J234" s="5">
        <v>2420.5479</v>
      </c>
      <c r="K234" s="5">
        <v>2342.4658</v>
      </c>
      <c r="L234" s="5">
        <v>2420.5479</v>
      </c>
      <c r="M234" s="5">
        <v>2342.4658</v>
      </c>
      <c r="N234" s="5"/>
      <c r="O234" s="5"/>
      <c r="P234" s="5"/>
      <c r="Q234" s="6">
        <v>21316.4383</v>
      </c>
    </row>
    <row r="235" spans="1:17" ht="12.75">
      <c r="A235" s="1" t="s">
        <v>206</v>
      </c>
      <c r="B235" s="45" t="s">
        <v>83</v>
      </c>
      <c r="C235" s="1" t="s">
        <v>142</v>
      </c>
      <c r="D235" s="1" t="s">
        <v>169</v>
      </c>
      <c r="E235" s="4">
        <v>849.3151</v>
      </c>
      <c r="F235" s="5">
        <v>821.9178</v>
      </c>
      <c r="G235" s="5">
        <v>849.3151</v>
      </c>
      <c r="H235" s="5">
        <v>849.3151</v>
      </c>
      <c r="I235" s="5">
        <v>767.1233</v>
      </c>
      <c r="J235" s="5">
        <v>849.3151</v>
      </c>
      <c r="K235" s="5">
        <v>821.9178</v>
      </c>
      <c r="L235" s="5">
        <v>849.3151</v>
      </c>
      <c r="M235" s="5">
        <v>821.9178</v>
      </c>
      <c r="N235" s="5"/>
      <c r="O235" s="5"/>
      <c r="P235" s="5"/>
      <c r="Q235" s="6">
        <v>7479.4522</v>
      </c>
    </row>
    <row r="236" spans="1:17" ht="12.75">
      <c r="A236" s="1" t="s">
        <v>206</v>
      </c>
      <c r="B236" s="45" t="s">
        <v>83</v>
      </c>
      <c r="C236" s="1" t="s">
        <v>142</v>
      </c>
      <c r="D236" s="1" t="s">
        <v>169</v>
      </c>
      <c r="E236" s="4">
        <v>528.4091</v>
      </c>
      <c r="F236" s="5">
        <v>511.3636</v>
      </c>
      <c r="G236" s="5">
        <v>528.4091</v>
      </c>
      <c r="H236" s="5">
        <v>528.4091</v>
      </c>
      <c r="I236" s="5">
        <v>255.6818</v>
      </c>
      <c r="J236" s="5"/>
      <c r="K236" s="5"/>
      <c r="L236" s="5"/>
      <c r="M236" s="5"/>
      <c r="N236" s="5"/>
      <c r="O236" s="5"/>
      <c r="P236" s="5"/>
      <c r="Q236" s="6">
        <v>2352.2726999999995</v>
      </c>
    </row>
    <row r="237" spans="1:17" ht="12.75">
      <c r="A237" s="1" t="s">
        <v>206</v>
      </c>
      <c r="B237" s="45" t="s">
        <v>83</v>
      </c>
      <c r="C237" s="1" t="s">
        <v>142</v>
      </c>
      <c r="D237" s="1" t="s">
        <v>170</v>
      </c>
      <c r="E237" s="4">
        <v>1019.1781</v>
      </c>
      <c r="F237" s="5">
        <v>986.3014</v>
      </c>
      <c r="G237" s="5">
        <v>1019.1781</v>
      </c>
      <c r="H237" s="5">
        <v>1019.1781</v>
      </c>
      <c r="I237" s="5">
        <v>920.5479</v>
      </c>
      <c r="J237" s="5">
        <v>1019.1781</v>
      </c>
      <c r="K237" s="5">
        <v>986.3014</v>
      </c>
      <c r="L237" s="5">
        <v>1019.1781</v>
      </c>
      <c r="M237" s="5">
        <v>986.3014</v>
      </c>
      <c r="N237" s="5"/>
      <c r="O237" s="5"/>
      <c r="P237" s="5"/>
      <c r="Q237" s="6">
        <v>8975.3426</v>
      </c>
    </row>
    <row r="238" spans="1:17" ht="12.75">
      <c r="A238" s="1" t="s">
        <v>206</v>
      </c>
      <c r="B238" s="45" t="s">
        <v>83</v>
      </c>
      <c r="C238" s="1" t="s">
        <v>142</v>
      </c>
      <c r="D238" s="1" t="s">
        <v>170</v>
      </c>
      <c r="E238" s="4">
        <v>1910.9589</v>
      </c>
      <c r="F238" s="5">
        <v>1849.3151</v>
      </c>
      <c r="G238" s="5">
        <v>1910.9589</v>
      </c>
      <c r="H238" s="5">
        <v>1910.9589</v>
      </c>
      <c r="I238" s="5">
        <v>1726.0274</v>
      </c>
      <c r="J238" s="5">
        <v>1910.9589</v>
      </c>
      <c r="K238" s="5">
        <v>1849.3151</v>
      </c>
      <c r="L238" s="5">
        <v>1910.9589</v>
      </c>
      <c r="M238" s="5">
        <v>1849.3151</v>
      </c>
      <c r="N238" s="5"/>
      <c r="O238" s="5"/>
      <c r="P238" s="5"/>
      <c r="Q238" s="6">
        <v>16828.7672</v>
      </c>
    </row>
    <row r="239" spans="1:17" ht="12.75">
      <c r="A239" s="1" t="s">
        <v>206</v>
      </c>
      <c r="B239" s="45" t="s">
        <v>83</v>
      </c>
      <c r="C239" s="1" t="s">
        <v>142</v>
      </c>
      <c r="D239" s="1" t="s">
        <v>170</v>
      </c>
      <c r="E239" s="4">
        <v>1412.1733</v>
      </c>
      <c r="F239" s="5">
        <v>1366.6193</v>
      </c>
      <c r="G239" s="5">
        <v>1412.1733</v>
      </c>
      <c r="H239" s="5">
        <v>1412.1733</v>
      </c>
      <c r="I239" s="5">
        <v>683.3097</v>
      </c>
      <c r="J239" s="5"/>
      <c r="K239" s="5"/>
      <c r="L239" s="5"/>
      <c r="M239" s="5"/>
      <c r="N239" s="5"/>
      <c r="O239" s="5"/>
      <c r="P239" s="5"/>
      <c r="Q239" s="6">
        <v>6286.448899999999</v>
      </c>
    </row>
    <row r="240" spans="1:17" ht="12.75">
      <c r="A240" s="1" t="s">
        <v>206</v>
      </c>
      <c r="B240" s="45" t="s">
        <v>83</v>
      </c>
      <c r="C240" s="1" t="s">
        <v>142</v>
      </c>
      <c r="D240" s="1" t="s">
        <v>170</v>
      </c>
      <c r="E240" s="4">
        <v>654.875</v>
      </c>
      <c r="F240" s="5">
        <v>633.75</v>
      </c>
      <c r="G240" s="5">
        <v>654.875</v>
      </c>
      <c r="H240" s="5">
        <v>654.875</v>
      </c>
      <c r="I240" s="5">
        <v>316.875</v>
      </c>
      <c r="J240" s="5"/>
      <c r="K240" s="5"/>
      <c r="L240" s="5"/>
      <c r="M240" s="5"/>
      <c r="N240" s="5"/>
      <c r="O240" s="5"/>
      <c r="P240" s="5"/>
      <c r="Q240" s="6">
        <v>2915.25</v>
      </c>
    </row>
    <row r="241" spans="1:17" ht="12.75">
      <c r="A241" s="1" t="s">
        <v>206</v>
      </c>
      <c r="B241" s="45" t="s">
        <v>83</v>
      </c>
      <c r="C241" s="1" t="s">
        <v>142</v>
      </c>
      <c r="D241" s="1" t="s">
        <v>170</v>
      </c>
      <c r="E241" s="4">
        <v>1409.0909</v>
      </c>
      <c r="F241" s="5">
        <v>1363.6364</v>
      </c>
      <c r="G241" s="5">
        <v>1409.0909</v>
      </c>
      <c r="H241" s="5">
        <v>1409.0909</v>
      </c>
      <c r="I241" s="5">
        <v>681.8182</v>
      </c>
      <c r="J241" s="5"/>
      <c r="K241" s="5"/>
      <c r="L241" s="5"/>
      <c r="M241" s="5"/>
      <c r="N241" s="5"/>
      <c r="O241" s="5"/>
      <c r="P241" s="5"/>
      <c r="Q241" s="6">
        <v>6272.7273</v>
      </c>
    </row>
    <row r="242" spans="1:17" ht="12.75">
      <c r="A242" s="1" t="s">
        <v>206</v>
      </c>
      <c r="B242" s="45" t="s">
        <v>83</v>
      </c>
      <c r="C242" s="1" t="s">
        <v>142</v>
      </c>
      <c r="D242" s="1" t="s">
        <v>170</v>
      </c>
      <c r="E242" s="4"/>
      <c r="F242" s="5"/>
      <c r="G242" s="5"/>
      <c r="H242" s="5"/>
      <c r="I242" s="5"/>
      <c r="J242" s="5">
        <v>424.6575</v>
      </c>
      <c r="K242" s="5">
        <v>410.9589</v>
      </c>
      <c r="L242" s="5">
        <v>424.6575</v>
      </c>
      <c r="M242" s="5">
        <v>410.9589</v>
      </c>
      <c r="N242" s="5">
        <v>424.6575</v>
      </c>
      <c r="O242" s="5">
        <v>424.6575</v>
      </c>
      <c r="P242" s="5">
        <v>410.9589</v>
      </c>
      <c r="Q242" s="6">
        <v>2931.5067000000004</v>
      </c>
    </row>
    <row r="243" spans="1:17" ht="12.75">
      <c r="A243" s="1" t="s">
        <v>206</v>
      </c>
      <c r="B243" s="45" t="s">
        <v>83</v>
      </c>
      <c r="C243" s="1" t="s">
        <v>142</v>
      </c>
      <c r="D243" s="1" t="s">
        <v>170</v>
      </c>
      <c r="E243" s="4"/>
      <c r="F243" s="5"/>
      <c r="G243" s="5"/>
      <c r="H243" s="5"/>
      <c r="I243" s="5"/>
      <c r="J243" s="5">
        <v>1358.9041</v>
      </c>
      <c r="K243" s="5">
        <v>1315.0685</v>
      </c>
      <c r="L243" s="5">
        <v>1358.9041</v>
      </c>
      <c r="M243" s="5">
        <v>1315.0685</v>
      </c>
      <c r="N243" s="5">
        <v>1358.9041</v>
      </c>
      <c r="O243" s="5">
        <v>1358.9041</v>
      </c>
      <c r="P243" s="5">
        <v>1315.0685</v>
      </c>
      <c r="Q243" s="6">
        <v>9380.821899999999</v>
      </c>
    </row>
    <row r="244" spans="1:17" ht="12.75">
      <c r="A244" s="1" t="s">
        <v>206</v>
      </c>
      <c r="B244" s="45" t="s">
        <v>83</v>
      </c>
      <c r="C244" s="1" t="s">
        <v>142</v>
      </c>
      <c r="D244" s="1" t="s">
        <v>170</v>
      </c>
      <c r="E244" s="4"/>
      <c r="F244" s="5"/>
      <c r="G244" s="5"/>
      <c r="H244" s="5"/>
      <c r="I244" s="5"/>
      <c r="J244" s="5">
        <v>2123.2877</v>
      </c>
      <c r="K244" s="5">
        <v>2054.7945</v>
      </c>
      <c r="L244" s="5">
        <v>2123.2877</v>
      </c>
      <c r="M244" s="5">
        <v>2054.7945</v>
      </c>
      <c r="N244" s="5">
        <v>2123.2877</v>
      </c>
      <c r="O244" s="5">
        <v>2123.2877</v>
      </c>
      <c r="P244" s="5">
        <v>2054.7945</v>
      </c>
      <c r="Q244" s="6">
        <v>14657.5343</v>
      </c>
    </row>
    <row r="245" spans="1:17" ht="12.75">
      <c r="A245" s="1" t="s">
        <v>206</v>
      </c>
      <c r="B245" s="45" t="s">
        <v>83</v>
      </c>
      <c r="C245" s="1" t="s">
        <v>142</v>
      </c>
      <c r="D245" s="1" t="s">
        <v>170</v>
      </c>
      <c r="E245" s="4"/>
      <c r="F245" s="5"/>
      <c r="G245" s="5"/>
      <c r="H245" s="5"/>
      <c r="I245" s="5"/>
      <c r="J245" s="5"/>
      <c r="K245" s="5"/>
      <c r="L245" s="5"/>
      <c r="M245" s="5"/>
      <c r="N245" s="5">
        <v>1019.1781</v>
      </c>
      <c r="O245" s="5">
        <v>1019.1781</v>
      </c>
      <c r="P245" s="5">
        <v>986.3014</v>
      </c>
      <c r="Q245" s="6">
        <v>3024.6576</v>
      </c>
    </row>
    <row r="246" spans="1:17" ht="12.75">
      <c r="A246" s="1" t="s">
        <v>206</v>
      </c>
      <c r="B246" s="45" t="s">
        <v>83</v>
      </c>
      <c r="C246" s="1" t="s">
        <v>142</v>
      </c>
      <c r="D246" s="1" t="s">
        <v>170</v>
      </c>
      <c r="E246" s="4"/>
      <c r="F246" s="5"/>
      <c r="G246" s="5"/>
      <c r="H246" s="5"/>
      <c r="I246" s="5"/>
      <c r="J246" s="5"/>
      <c r="K246" s="5"/>
      <c r="L246" s="5"/>
      <c r="M246" s="5"/>
      <c r="N246" s="5">
        <v>2208.2192</v>
      </c>
      <c r="O246" s="5">
        <v>2208.2192</v>
      </c>
      <c r="P246" s="5">
        <v>2136.9863</v>
      </c>
      <c r="Q246" s="6">
        <v>6553.4247</v>
      </c>
    </row>
    <row r="247" spans="1:17" ht="12.75">
      <c r="A247" s="1" t="s">
        <v>206</v>
      </c>
      <c r="B247" s="45" t="s">
        <v>83</v>
      </c>
      <c r="C247" s="1" t="s">
        <v>142</v>
      </c>
      <c r="D247" s="1" t="s">
        <v>192</v>
      </c>
      <c r="E247" s="4"/>
      <c r="F247" s="5"/>
      <c r="G247" s="5"/>
      <c r="H247" s="5"/>
      <c r="I247" s="5"/>
      <c r="J247" s="5">
        <v>424.6575</v>
      </c>
      <c r="K247" s="5">
        <v>410.9589</v>
      </c>
      <c r="L247" s="5">
        <v>424.6575</v>
      </c>
      <c r="M247" s="5">
        <v>410.9589</v>
      </c>
      <c r="N247" s="5">
        <v>424.6575</v>
      </c>
      <c r="O247" s="5">
        <v>424.6575</v>
      </c>
      <c r="P247" s="5">
        <v>410.9589</v>
      </c>
      <c r="Q247" s="6">
        <v>2931.5067000000004</v>
      </c>
    </row>
    <row r="248" spans="1:17" ht="12.75">
      <c r="A248" s="1" t="s">
        <v>206</v>
      </c>
      <c r="B248" s="45" t="s">
        <v>83</v>
      </c>
      <c r="C248" s="1" t="s">
        <v>142</v>
      </c>
      <c r="D248" s="1" t="s">
        <v>192</v>
      </c>
      <c r="E248" s="4"/>
      <c r="F248" s="5"/>
      <c r="G248" s="5"/>
      <c r="H248" s="5"/>
      <c r="I248" s="5"/>
      <c r="J248" s="5">
        <v>509.589</v>
      </c>
      <c r="K248" s="5">
        <v>493.1507</v>
      </c>
      <c r="L248" s="5">
        <v>509.589</v>
      </c>
      <c r="M248" s="5">
        <v>493.1507</v>
      </c>
      <c r="N248" s="5">
        <v>509.589</v>
      </c>
      <c r="O248" s="5">
        <v>509.589</v>
      </c>
      <c r="P248" s="5">
        <v>493.1507</v>
      </c>
      <c r="Q248" s="6">
        <v>3517.8081</v>
      </c>
    </row>
    <row r="249" spans="1:17" ht="12.75">
      <c r="A249" s="1" t="s">
        <v>206</v>
      </c>
      <c r="B249" s="45" t="s">
        <v>83</v>
      </c>
      <c r="C249" s="1" t="s">
        <v>142</v>
      </c>
      <c r="D249" s="1" t="s">
        <v>192</v>
      </c>
      <c r="E249" s="4"/>
      <c r="F249" s="5"/>
      <c r="G249" s="5"/>
      <c r="H249" s="5"/>
      <c r="I249" s="5"/>
      <c r="J249" s="5"/>
      <c r="K249" s="5"/>
      <c r="L249" s="5"/>
      <c r="M249" s="5"/>
      <c r="N249" s="5">
        <v>1189.0411</v>
      </c>
      <c r="O249" s="5">
        <v>1189.0411</v>
      </c>
      <c r="P249" s="5">
        <v>1150.6849</v>
      </c>
      <c r="Q249" s="6">
        <v>3528.7671</v>
      </c>
    </row>
    <row r="250" spans="1:17" ht="12.75">
      <c r="A250" s="1" t="s">
        <v>206</v>
      </c>
      <c r="B250" s="45" t="s">
        <v>83</v>
      </c>
      <c r="C250" s="1" t="s">
        <v>142</v>
      </c>
      <c r="D250" s="1" t="s">
        <v>192</v>
      </c>
      <c r="E250" s="4"/>
      <c r="F250" s="5"/>
      <c r="G250" s="5"/>
      <c r="H250" s="5"/>
      <c r="I250" s="5"/>
      <c r="J250" s="5"/>
      <c r="K250" s="5"/>
      <c r="L250" s="5"/>
      <c r="M250" s="5"/>
      <c r="N250" s="5">
        <v>339.726</v>
      </c>
      <c r="O250" s="5">
        <v>339.726</v>
      </c>
      <c r="P250" s="5">
        <v>328.7671</v>
      </c>
      <c r="Q250" s="6">
        <v>1008.2191</v>
      </c>
    </row>
    <row r="251" spans="1:17" ht="12.75">
      <c r="A251" s="1" t="s">
        <v>206</v>
      </c>
      <c r="B251" s="45" t="s">
        <v>83</v>
      </c>
      <c r="C251" s="1" t="s">
        <v>142</v>
      </c>
      <c r="D251" s="1" t="s">
        <v>192</v>
      </c>
      <c r="E251" s="4"/>
      <c r="F251" s="5"/>
      <c r="G251" s="5"/>
      <c r="H251" s="5"/>
      <c r="I251" s="5"/>
      <c r="J251" s="5"/>
      <c r="K251" s="5"/>
      <c r="L251" s="5"/>
      <c r="M251" s="5"/>
      <c r="N251" s="5">
        <v>849.3151</v>
      </c>
      <c r="O251" s="5">
        <v>849.3151</v>
      </c>
      <c r="P251" s="5">
        <v>821.9178</v>
      </c>
      <c r="Q251" s="6">
        <v>2520.5480000000002</v>
      </c>
    </row>
    <row r="252" spans="1:17" ht="12.75">
      <c r="A252" s="1" t="s">
        <v>206</v>
      </c>
      <c r="B252" s="45" t="s">
        <v>83</v>
      </c>
      <c r="C252" s="1" t="s">
        <v>142</v>
      </c>
      <c r="D252" s="1" t="s">
        <v>192</v>
      </c>
      <c r="E252" s="4"/>
      <c r="F252" s="5"/>
      <c r="G252" s="5"/>
      <c r="H252" s="5"/>
      <c r="I252" s="5"/>
      <c r="J252" s="5"/>
      <c r="K252" s="5"/>
      <c r="L252" s="5"/>
      <c r="M252" s="5"/>
      <c r="N252" s="5">
        <v>169.863</v>
      </c>
      <c r="O252" s="5">
        <v>169.863</v>
      </c>
      <c r="P252" s="5">
        <v>164.3836</v>
      </c>
      <c r="Q252" s="6">
        <v>504.1096</v>
      </c>
    </row>
    <row r="253" spans="1:17" ht="12.75">
      <c r="A253" s="1" t="s">
        <v>206</v>
      </c>
      <c r="B253" s="45" t="s">
        <v>83</v>
      </c>
      <c r="C253" s="1" t="s">
        <v>142</v>
      </c>
      <c r="D253" s="1" t="s">
        <v>172</v>
      </c>
      <c r="E253" s="4">
        <v>2289.7727</v>
      </c>
      <c r="F253" s="5">
        <v>2215.9091</v>
      </c>
      <c r="G253" s="5">
        <v>2289.7727</v>
      </c>
      <c r="H253" s="5">
        <v>2289.7727</v>
      </c>
      <c r="I253" s="5">
        <v>1107.9545</v>
      </c>
      <c r="J253" s="5"/>
      <c r="K253" s="5"/>
      <c r="L253" s="5"/>
      <c r="M253" s="5"/>
      <c r="N253" s="5"/>
      <c r="O253" s="5"/>
      <c r="P253" s="5"/>
      <c r="Q253" s="6">
        <v>10193.1817</v>
      </c>
    </row>
    <row r="254" spans="1:17" ht="12.75">
      <c r="A254" s="1" t="s">
        <v>206</v>
      </c>
      <c r="B254" s="45" t="s">
        <v>83</v>
      </c>
      <c r="C254" s="1" t="s">
        <v>142</v>
      </c>
      <c r="D254" s="1" t="s">
        <v>172</v>
      </c>
      <c r="E254" s="4"/>
      <c r="F254" s="5"/>
      <c r="G254" s="5"/>
      <c r="H254" s="5"/>
      <c r="I254" s="5"/>
      <c r="J254" s="5">
        <v>1358.9041</v>
      </c>
      <c r="K254" s="5">
        <v>1315.0685</v>
      </c>
      <c r="L254" s="5">
        <v>1358.9041</v>
      </c>
      <c r="M254" s="5">
        <v>1315.0685</v>
      </c>
      <c r="N254" s="5">
        <v>1358.9041</v>
      </c>
      <c r="O254" s="5">
        <v>1358.9041</v>
      </c>
      <c r="P254" s="5">
        <v>1315.0685</v>
      </c>
      <c r="Q254" s="6">
        <v>9380.821899999999</v>
      </c>
    </row>
    <row r="255" spans="1:17" ht="12.75">
      <c r="A255" s="1" t="s">
        <v>206</v>
      </c>
      <c r="B255" s="45" t="s">
        <v>83</v>
      </c>
      <c r="C255" s="1" t="s">
        <v>142</v>
      </c>
      <c r="D255" s="1" t="s">
        <v>172</v>
      </c>
      <c r="E255" s="4"/>
      <c r="F255" s="5"/>
      <c r="G255" s="5"/>
      <c r="H255" s="5"/>
      <c r="I255" s="5"/>
      <c r="J255" s="5"/>
      <c r="K255" s="5"/>
      <c r="L255" s="5"/>
      <c r="M255" s="5"/>
      <c r="N255" s="5">
        <v>1087.1233</v>
      </c>
      <c r="O255" s="5">
        <v>1087.1233</v>
      </c>
      <c r="P255" s="5">
        <v>1052.0548</v>
      </c>
      <c r="Q255" s="6">
        <v>3226.3014</v>
      </c>
    </row>
    <row r="256" spans="1:17" ht="12.75">
      <c r="A256" s="1" t="s">
        <v>206</v>
      </c>
      <c r="B256" s="45" t="s">
        <v>83</v>
      </c>
      <c r="C256" s="1" t="s">
        <v>142</v>
      </c>
      <c r="D256" s="1" t="s">
        <v>208</v>
      </c>
      <c r="E256" s="4">
        <v>339.726</v>
      </c>
      <c r="F256" s="5">
        <v>328.7671</v>
      </c>
      <c r="G256" s="5">
        <v>339.726</v>
      </c>
      <c r="H256" s="5">
        <v>339.726</v>
      </c>
      <c r="I256" s="5">
        <v>306.8493</v>
      </c>
      <c r="J256" s="5">
        <v>339.726</v>
      </c>
      <c r="K256" s="5">
        <v>328.7671</v>
      </c>
      <c r="L256" s="5">
        <v>339.726</v>
      </c>
      <c r="M256" s="5">
        <v>328.7671</v>
      </c>
      <c r="N256" s="5"/>
      <c r="O256" s="5"/>
      <c r="P256" s="5"/>
      <c r="Q256" s="6">
        <v>2991.7806</v>
      </c>
    </row>
    <row r="257" spans="1:17" ht="12.75">
      <c r="A257" s="1" t="s">
        <v>206</v>
      </c>
      <c r="B257" s="45" t="s">
        <v>83</v>
      </c>
      <c r="C257" s="1" t="s">
        <v>142</v>
      </c>
      <c r="D257" s="1" t="s">
        <v>208</v>
      </c>
      <c r="E257" s="4">
        <v>528.4091</v>
      </c>
      <c r="F257" s="5">
        <v>511.3636</v>
      </c>
      <c r="G257" s="5">
        <v>528.4091</v>
      </c>
      <c r="H257" s="5">
        <v>528.4091</v>
      </c>
      <c r="I257" s="5">
        <v>255.6818</v>
      </c>
      <c r="J257" s="5"/>
      <c r="K257" s="5"/>
      <c r="L257" s="5"/>
      <c r="M257" s="5"/>
      <c r="N257" s="5"/>
      <c r="O257" s="5"/>
      <c r="P257" s="5"/>
      <c r="Q257" s="6">
        <v>2352.2726999999995</v>
      </c>
    </row>
    <row r="258" spans="1:17" ht="12.75">
      <c r="A258" s="1" t="s">
        <v>206</v>
      </c>
      <c r="B258" s="45" t="s">
        <v>83</v>
      </c>
      <c r="C258" s="1" t="s">
        <v>151</v>
      </c>
      <c r="D258" s="1" t="s">
        <v>174</v>
      </c>
      <c r="E258" s="4">
        <v>316.6247</v>
      </c>
      <c r="F258" s="5">
        <v>306.411</v>
      </c>
      <c r="G258" s="5">
        <v>316.6247</v>
      </c>
      <c r="H258" s="5">
        <v>316.6247</v>
      </c>
      <c r="I258" s="5">
        <v>285.9836</v>
      </c>
      <c r="J258" s="5"/>
      <c r="K258" s="5"/>
      <c r="L258" s="5"/>
      <c r="M258" s="5"/>
      <c r="N258" s="5"/>
      <c r="O258" s="5"/>
      <c r="P258" s="5"/>
      <c r="Q258" s="6">
        <v>1542.2687</v>
      </c>
    </row>
    <row r="259" spans="1:17" ht="12.75">
      <c r="A259" s="1" t="s">
        <v>206</v>
      </c>
      <c r="B259" s="45" t="s">
        <v>83</v>
      </c>
      <c r="C259" s="1" t="s">
        <v>151</v>
      </c>
      <c r="D259" s="1" t="s">
        <v>174</v>
      </c>
      <c r="E259" s="4">
        <v>915.5616</v>
      </c>
      <c r="F259" s="5">
        <v>886.0274</v>
      </c>
      <c r="G259" s="5">
        <v>915.5616</v>
      </c>
      <c r="H259" s="5">
        <v>915.5616</v>
      </c>
      <c r="I259" s="5">
        <v>826.9589</v>
      </c>
      <c r="J259" s="5"/>
      <c r="K259" s="5"/>
      <c r="L259" s="5"/>
      <c r="M259" s="5"/>
      <c r="N259" s="5"/>
      <c r="O259" s="5"/>
      <c r="P259" s="5"/>
      <c r="Q259" s="6">
        <v>4459.6711</v>
      </c>
    </row>
    <row r="260" spans="1:17" ht="12.75">
      <c r="A260" s="1" t="s">
        <v>206</v>
      </c>
      <c r="B260" s="45" t="s">
        <v>83</v>
      </c>
      <c r="C260" s="1" t="s">
        <v>151</v>
      </c>
      <c r="D260" s="1" t="s">
        <v>174</v>
      </c>
      <c r="E260" s="4"/>
      <c r="F260" s="5"/>
      <c r="G260" s="5"/>
      <c r="H260" s="5"/>
      <c r="I260" s="5"/>
      <c r="J260" s="5">
        <v>1000.4932</v>
      </c>
      <c r="K260" s="5">
        <v>968.2192</v>
      </c>
      <c r="L260" s="5">
        <v>1000.4932</v>
      </c>
      <c r="M260" s="5">
        <v>968.2192</v>
      </c>
      <c r="N260" s="5">
        <v>1000.4932</v>
      </c>
      <c r="O260" s="5">
        <v>1000.4932</v>
      </c>
      <c r="P260" s="5">
        <v>968.2192</v>
      </c>
      <c r="Q260" s="6">
        <v>6906.6304</v>
      </c>
    </row>
    <row r="261" spans="1:17" ht="12.75">
      <c r="A261" s="1" t="s">
        <v>206</v>
      </c>
      <c r="B261" s="45" t="s">
        <v>83</v>
      </c>
      <c r="C261" s="1" t="s">
        <v>151</v>
      </c>
      <c r="D261" s="1" t="s">
        <v>174</v>
      </c>
      <c r="E261" s="4"/>
      <c r="F261" s="5"/>
      <c r="G261" s="5"/>
      <c r="H261" s="5"/>
      <c r="I261" s="5"/>
      <c r="J261" s="5">
        <v>316.6247</v>
      </c>
      <c r="K261" s="5">
        <v>306.411</v>
      </c>
      <c r="L261" s="5">
        <v>316.6247</v>
      </c>
      <c r="M261" s="5">
        <v>306.411</v>
      </c>
      <c r="N261" s="5">
        <v>316.6247</v>
      </c>
      <c r="O261" s="5">
        <v>316.6247</v>
      </c>
      <c r="P261" s="5">
        <v>306.411</v>
      </c>
      <c r="Q261" s="6">
        <v>2185.7318</v>
      </c>
    </row>
    <row r="262" spans="1:17" ht="12.75">
      <c r="A262" s="1" t="s">
        <v>206</v>
      </c>
      <c r="B262" s="45" t="s">
        <v>83</v>
      </c>
      <c r="C262" s="1" t="s">
        <v>151</v>
      </c>
      <c r="D262" s="1" t="s">
        <v>174</v>
      </c>
      <c r="E262" s="4"/>
      <c r="F262" s="5"/>
      <c r="G262" s="5"/>
      <c r="H262" s="5"/>
      <c r="I262" s="5"/>
      <c r="J262" s="5">
        <v>424.6575</v>
      </c>
      <c r="K262" s="5">
        <v>410.9589</v>
      </c>
      <c r="L262" s="5">
        <v>424.6575</v>
      </c>
      <c r="M262" s="5">
        <v>410.9589</v>
      </c>
      <c r="N262" s="5">
        <v>424.6575</v>
      </c>
      <c r="O262" s="5">
        <v>424.6575</v>
      </c>
      <c r="P262" s="5">
        <v>410.9589</v>
      </c>
      <c r="Q262" s="6">
        <v>2931.5067000000004</v>
      </c>
    </row>
    <row r="263" spans="1:17" ht="12.75">
      <c r="A263" s="1" t="s">
        <v>206</v>
      </c>
      <c r="B263" s="45" t="s">
        <v>83</v>
      </c>
      <c r="C263" s="1" t="s">
        <v>164</v>
      </c>
      <c r="D263" s="1" t="s">
        <v>166</v>
      </c>
      <c r="E263" s="4">
        <v>276.0274</v>
      </c>
      <c r="F263" s="5">
        <v>267.1233</v>
      </c>
      <c r="G263" s="5">
        <v>276.0274</v>
      </c>
      <c r="H263" s="5">
        <v>276.0274</v>
      </c>
      <c r="I263" s="5">
        <v>249.3151</v>
      </c>
      <c r="J263" s="5"/>
      <c r="K263" s="5"/>
      <c r="L263" s="5"/>
      <c r="M263" s="5"/>
      <c r="N263" s="5"/>
      <c r="O263" s="5"/>
      <c r="P263" s="5"/>
      <c r="Q263" s="6">
        <v>1344.5205999999998</v>
      </c>
    </row>
    <row r="264" spans="1:17" ht="12.75">
      <c r="A264" s="1" t="s">
        <v>206</v>
      </c>
      <c r="B264" s="45" t="s">
        <v>83</v>
      </c>
      <c r="C264" s="1" t="s">
        <v>164</v>
      </c>
      <c r="D264" s="1" t="s">
        <v>166</v>
      </c>
      <c r="E264" s="4">
        <v>102.9412</v>
      </c>
      <c r="F264" s="5"/>
      <c r="G264" s="5"/>
      <c r="H264" s="5"/>
      <c r="I264" s="5"/>
      <c r="J264" s="5"/>
      <c r="K264" s="5"/>
      <c r="L264" s="5"/>
      <c r="M264" s="5"/>
      <c r="N264" s="5"/>
      <c r="O264" s="5"/>
      <c r="P264" s="5"/>
      <c r="Q264" s="6">
        <v>102.9412</v>
      </c>
    </row>
    <row r="265" spans="1:17" ht="12.75">
      <c r="A265" s="1" t="s">
        <v>206</v>
      </c>
      <c r="B265" s="45" t="s">
        <v>83</v>
      </c>
      <c r="C265" s="1" t="s">
        <v>164</v>
      </c>
      <c r="D265" s="1" t="s">
        <v>166</v>
      </c>
      <c r="E265" s="4">
        <v>1440.0986</v>
      </c>
      <c r="F265" s="5">
        <v>1393.6438</v>
      </c>
      <c r="G265" s="5">
        <v>1440.0986</v>
      </c>
      <c r="H265" s="5">
        <v>1440.0986</v>
      </c>
      <c r="I265" s="5">
        <v>1300.7342</v>
      </c>
      <c r="J265" s="5"/>
      <c r="K265" s="5"/>
      <c r="L265" s="5"/>
      <c r="M265" s="5"/>
      <c r="N265" s="5"/>
      <c r="O265" s="5"/>
      <c r="P265" s="5"/>
      <c r="Q265" s="6">
        <v>7014.6738000000005</v>
      </c>
    </row>
    <row r="266" spans="1:17" ht="12.75">
      <c r="A266" s="1" t="s">
        <v>206</v>
      </c>
      <c r="B266" s="45" t="s">
        <v>83</v>
      </c>
      <c r="C266" s="1" t="s">
        <v>164</v>
      </c>
      <c r="D266" s="1" t="s">
        <v>166</v>
      </c>
      <c r="E266" s="4">
        <v>572.0986</v>
      </c>
      <c r="F266" s="5">
        <v>553.6438</v>
      </c>
      <c r="G266" s="5">
        <v>572.0986</v>
      </c>
      <c r="H266" s="5">
        <v>572.0986</v>
      </c>
      <c r="I266" s="5">
        <v>516.7342</v>
      </c>
      <c r="J266" s="5"/>
      <c r="K266" s="5"/>
      <c r="L266" s="5"/>
      <c r="M266" s="5"/>
      <c r="N266" s="5"/>
      <c r="O266" s="5"/>
      <c r="P266" s="5"/>
      <c r="Q266" s="6">
        <v>2786.6738</v>
      </c>
    </row>
    <row r="267" spans="1:17" ht="12.75">
      <c r="A267" s="1" t="s">
        <v>206</v>
      </c>
      <c r="B267" s="45" t="s">
        <v>83</v>
      </c>
      <c r="C267" s="1" t="s">
        <v>164</v>
      </c>
      <c r="D267" s="1" t="s">
        <v>166</v>
      </c>
      <c r="E267" s="4">
        <v>148.3068</v>
      </c>
      <c r="F267" s="5">
        <v>143.5227</v>
      </c>
      <c r="G267" s="5">
        <v>148.3068</v>
      </c>
      <c r="H267" s="5">
        <v>148.3068</v>
      </c>
      <c r="I267" s="5">
        <v>71.7614</v>
      </c>
      <c r="J267" s="5"/>
      <c r="K267" s="5"/>
      <c r="L267" s="5"/>
      <c r="M267" s="5"/>
      <c r="N267" s="5"/>
      <c r="O267" s="5"/>
      <c r="P267" s="5"/>
      <c r="Q267" s="6">
        <v>660.2044999999999</v>
      </c>
    </row>
    <row r="268" spans="1:17" ht="12.75">
      <c r="A268" s="1" t="s">
        <v>206</v>
      </c>
      <c r="B268" s="45" t="s">
        <v>83</v>
      </c>
      <c r="C268" s="1" t="s">
        <v>164</v>
      </c>
      <c r="D268" s="1" t="s">
        <v>166</v>
      </c>
      <c r="E268" s="4">
        <v>143.0247</v>
      </c>
      <c r="F268" s="5">
        <v>138.411</v>
      </c>
      <c r="G268" s="5">
        <v>143.0247</v>
      </c>
      <c r="H268" s="5">
        <v>143.0247</v>
      </c>
      <c r="I268" s="5">
        <v>129.1836</v>
      </c>
      <c r="J268" s="5"/>
      <c r="K268" s="5"/>
      <c r="L268" s="5"/>
      <c r="M268" s="5"/>
      <c r="N268" s="5"/>
      <c r="O268" s="5"/>
      <c r="P268" s="5"/>
      <c r="Q268" s="6">
        <v>696.6687</v>
      </c>
    </row>
    <row r="269" spans="1:17" ht="12.75">
      <c r="A269" s="1" t="s">
        <v>206</v>
      </c>
      <c r="B269" s="45" t="s">
        <v>83</v>
      </c>
      <c r="C269" s="1" t="s">
        <v>164</v>
      </c>
      <c r="D269" s="1" t="s">
        <v>166</v>
      </c>
      <c r="E269" s="4"/>
      <c r="F269" s="5"/>
      <c r="G269" s="5"/>
      <c r="H269" s="5"/>
      <c r="I269" s="5"/>
      <c r="J269" s="5">
        <v>572.0986</v>
      </c>
      <c r="K269" s="5">
        <v>553.6438</v>
      </c>
      <c r="L269" s="5">
        <v>572.0986</v>
      </c>
      <c r="M269" s="5">
        <v>553.6438</v>
      </c>
      <c r="N269" s="5">
        <v>572.0986</v>
      </c>
      <c r="O269" s="5">
        <v>572.0986</v>
      </c>
      <c r="P269" s="5">
        <v>553.6438</v>
      </c>
      <c r="Q269" s="6">
        <v>3949.3258000000005</v>
      </c>
    </row>
    <row r="270" spans="1:17" ht="12.75">
      <c r="A270" s="1" t="s">
        <v>206</v>
      </c>
      <c r="B270" s="45" t="s">
        <v>83</v>
      </c>
      <c r="C270" s="1" t="s">
        <v>164</v>
      </c>
      <c r="D270" s="1" t="s">
        <v>166</v>
      </c>
      <c r="E270" s="4"/>
      <c r="F270" s="5"/>
      <c r="G270" s="5"/>
      <c r="H270" s="5"/>
      <c r="I270" s="5"/>
      <c r="J270" s="5">
        <v>276.0274</v>
      </c>
      <c r="K270" s="5">
        <v>267.1233</v>
      </c>
      <c r="L270" s="5">
        <v>276.0274</v>
      </c>
      <c r="M270" s="5">
        <v>267.1233</v>
      </c>
      <c r="N270" s="5">
        <v>276.0274</v>
      </c>
      <c r="O270" s="5">
        <v>276.0274</v>
      </c>
      <c r="P270" s="5">
        <v>267.1233</v>
      </c>
      <c r="Q270" s="6">
        <v>1905.4794999999997</v>
      </c>
    </row>
    <row r="271" spans="1:17" ht="12.75">
      <c r="A271" s="1" t="s">
        <v>206</v>
      </c>
      <c r="B271" s="45" t="s">
        <v>83</v>
      </c>
      <c r="C271" s="1" t="s">
        <v>164</v>
      </c>
      <c r="D271" s="1" t="s">
        <v>166</v>
      </c>
      <c r="E271" s="4"/>
      <c r="F271" s="5"/>
      <c r="G271" s="5"/>
      <c r="H271" s="5"/>
      <c r="I271" s="5"/>
      <c r="J271" s="5">
        <v>276.0274</v>
      </c>
      <c r="K271" s="5">
        <v>267.1233</v>
      </c>
      <c r="L271" s="5">
        <v>276.0274</v>
      </c>
      <c r="M271" s="5">
        <v>267.1233</v>
      </c>
      <c r="N271" s="5">
        <v>276.0274</v>
      </c>
      <c r="O271" s="5">
        <v>276.0274</v>
      </c>
      <c r="P271" s="5">
        <v>267.1233</v>
      </c>
      <c r="Q271" s="6">
        <v>1905.4794999999997</v>
      </c>
    </row>
    <row r="272" spans="1:17" ht="12.75">
      <c r="A272" s="1" t="s">
        <v>206</v>
      </c>
      <c r="B272" s="45" t="s">
        <v>83</v>
      </c>
      <c r="C272" s="1" t="s">
        <v>164</v>
      </c>
      <c r="D272" s="1" t="s">
        <v>166</v>
      </c>
      <c r="E272" s="4"/>
      <c r="F272" s="5"/>
      <c r="G272" s="5"/>
      <c r="H272" s="5"/>
      <c r="I272" s="5"/>
      <c r="J272" s="5">
        <v>1440.0986</v>
      </c>
      <c r="K272" s="5">
        <v>1393.6438</v>
      </c>
      <c r="L272" s="5">
        <v>1440.0986</v>
      </c>
      <c r="M272" s="5">
        <v>1393.6438</v>
      </c>
      <c r="N272" s="5">
        <v>1440.0986</v>
      </c>
      <c r="O272" s="5">
        <v>1440.0986</v>
      </c>
      <c r="P272" s="5">
        <v>1393.6438</v>
      </c>
      <c r="Q272" s="6">
        <v>9941.3258</v>
      </c>
    </row>
    <row r="273" spans="1:17" ht="12.75">
      <c r="A273" s="1" t="s">
        <v>206</v>
      </c>
      <c r="B273" s="45" t="s">
        <v>83</v>
      </c>
      <c r="C273" s="1" t="s">
        <v>164</v>
      </c>
      <c r="D273" s="1" t="s">
        <v>166</v>
      </c>
      <c r="E273" s="4"/>
      <c r="F273" s="5"/>
      <c r="G273" s="5"/>
      <c r="H273" s="5"/>
      <c r="I273" s="5"/>
      <c r="J273" s="5">
        <v>143.0247</v>
      </c>
      <c r="K273" s="5">
        <v>138.411</v>
      </c>
      <c r="L273" s="5">
        <v>143.0247</v>
      </c>
      <c r="M273" s="5">
        <v>138.411</v>
      </c>
      <c r="N273" s="5">
        <v>143.0247</v>
      </c>
      <c r="O273" s="5">
        <v>143.0247</v>
      </c>
      <c r="P273" s="5">
        <v>138.411</v>
      </c>
      <c r="Q273" s="6">
        <v>987.3317999999999</v>
      </c>
    </row>
    <row r="274" spans="1:17" ht="12.75">
      <c r="A274" s="1" t="s">
        <v>206</v>
      </c>
      <c r="B274" s="45" t="s">
        <v>83</v>
      </c>
      <c r="C274" s="1" t="s">
        <v>164</v>
      </c>
      <c r="D274" s="1" t="s">
        <v>166</v>
      </c>
      <c r="E274" s="4"/>
      <c r="F274" s="5"/>
      <c r="G274" s="5"/>
      <c r="H274" s="5"/>
      <c r="I274" s="5"/>
      <c r="J274" s="5">
        <v>143.0247</v>
      </c>
      <c r="K274" s="5">
        <v>138.411</v>
      </c>
      <c r="L274" s="5">
        <v>143.0247</v>
      </c>
      <c r="M274" s="5">
        <v>138.411</v>
      </c>
      <c r="N274" s="5">
        <v>143.0247</v>
      </c>
      <c r="O274" s="5">
        <v>143.0247</v>
      </c>
      <c r="P274" s="5">
        <v>138.411</v>
      </c>
      <c r="Q274" s="6">
        <v>987.3317999999999</v>
      </c>
    </row>
    <row r="275" spans="1:17" ht="12.75">
      <c r="A275" s="1" t="s">
        <v>206</v>
      </c>
      <c r="B275" s="45" t="s">
        <v>83</v>
      </c>
      <c r="C275" s="1" t="s">
        <v>164</v>
      </c>
      <c r="D275" s="1" t="s">
        <v>209</v>
      </c>
      <c r="E275" s="4">
        <v>808.5479</v>
      </c>
      <c r="F275" s="5">
        <v>782.4658</v>
      </c>
      <c r="G275" s="5">
        <v>808.5479</v>
      </c>
      <c r="H275" s="5">
        <v>808.5479</v>
      </c>
      <c r="I275" s="5">
        <v>730.3014</v>
      </c>
      <c r="J275" s="5"/>
      <c r="K275" s="5"/>
      <c r="L275" s="5"/>
      <c r="M275" s="5"/>
      <c r="N275" s="5"/>
      <c r="O275" s="5"/>
      <c r="P275" s="5"/>
      <c r="Q275" s="6">
        <v>3938.4109</v>
      </c>
    </row>
    <row r="276" spans="1:17" ht="12.75">
      <c r="A276" s="1" t="s">
        <v>206</v>
      </c>
      <c r="B276" s="45" t="s">
        <v>83</v>
      </c>
      <c r="C276" s="1" t="s">
        <v>164</v>
      </c>
      <c r="D276" s="1" t="s">
        <v>209</v>
      </c>
      <c r="E276" s="4"/>
      <c r="F276" s="5"/>
      <c r="G276" s="5"/>
      <c r="H276" s="5"/>
      <c r="I276" s="5"/>
      <c r="J276" s="5">
        <v>808.5479</v>
      </c>
      <c r="K276" s="5">
        <v>782.4658</v>
      </c>
      <c r="L276" s="5">
        <v>808.5479</v>
      </c>
      <c r="M276" s="5">
        <v>782.4658</v>
      </c>
      <c r="N276" s="5">
        <v>808.5479</v>
      </c>
      <c r="O276" s="5">
        <v>808.5479</v>
      </c>
      <c r="P276" s="5">
        <v>782.4658</v>
      </c>
      <c r="Q276" s="6">
        <v>5581.589</v>
      </c>
    </row>
    <row r="277" spans="1:17" ht="12.75">
      <c r="A277" s="1" t="s">
        <v>206</v>
      </c>
      <c r="B277" s="45" t="s">
        <v>83</v>
      </c>
      <c r="C277" s="1" t="s">
        <v>164</v>
      </c>
      <c r="D277" s="1" t="s">
        <v>167</v>
      </c>
      <c r="E277" s="4">
        <v>424.6575</v>
      </c>
      <c r="F277" s="5">
        <v>410.9589</v>
      </c>
      <c r="G277" s="5">
        <v>424.6575</v>
      </c>
      <c r="H277" s="5">
        <v>424.6575</v>
      </c>
      <c r="I277" s="5">
        <v>383.5616</v>
      </c>
      <c r="J277" s="5"/>
      <c r="K277" s="5"/>
      <c r="L277" s="5"/>
      <c r="M277" s="5"/>
      <c r="N277" s="5"/>
      <c r="O277" s="5"/>
      <c r="P277" s="5"/>
      <c r="Q277" s="6">
        <v>2068.4930000000004</v>
      </c>
    </row>
    <row r="278" spans="1:17" ht="12.75">
      <c r="A278" s="1" t="s">
        <v>206</v>
      </c>
      <c r="B278" s="45" t="s">
        <v>83</v>
      </c>
      <c r="C278" s="1" t="s">
        <v>164</v>
      </c>
      <c r="D278" s="1" t="s">
        <v>167</v>
      </c>
      <c r="E278" s="4"/>
      <c r="F278" s="5"/>
      <c r="G278" s="5"/>
      <c r="H278" s="5"/>
      <c r="I278" s="5"/>
      <c r="J278" s="5">
        <v>424.6575</v>
      </c>
      <c r="K278" s="5">
        <v>410.9589</v>
      </c>
      <c r="L278" s="5">
        <v>424.6575</v>
      </c>
      <c r="M278" s="5">
        <v>410.9589</v>
      </c>
      <c r="N278" s="5">
        <v>424.6575</v>
      </c>
      <c r="O278" s="5">
        <v>424.6575</v>
      </c>
      <c r="P278" s="5">
        <v>410.9589</v>
      </c>
      <c r="Q278" s="6">
        <v>2931.5067000000004</v>
      </c>
    </row>
    <row r="279" spans="1:17" ht="12.75">
      <c r="A279" s="1" t="s">
        <v>206</v>
      </c>
      <c r="B279" s="45" t="s">
        <v>83</v>
      </c>
      <c r="C279" s="1" t="s">
        <v>164</v>
      </c>
      <c r="D279" s="1" t="s">
        <v>199</v>
      </c>
      <c r="E279" s="4">
        <v>3906.3397</v>
      </c>
      <c r="F279" s="5">
        <v>3780.3288</v>
      </c>
      <c r="G279" s="5">
        <v>3906.3397</v>
      </c>
      <c r="H279" s="5">
        <v>3906.3397</v>
      </c>
      <c r="I279" s="5">
        <v>3528.3068</v>
      </c>
      <c r="J279" s="5"/>
      <c r="K279" s="5"/>
      <c r="L279" s="5"/>
      <c r="M279" s="5"/>
      <c r="N279" s="5"/>
      <c r="O279" s="5"/>
      <c r="P279" s="5"/>
      <c r="Q279" s="6">
        <v>19027.6547</v>
      </c>
    </row>
    <row r="280" spans="1:17" ht="12.75">
      <c r="A280" s="1" t="s">
        <v>206</v>
      </c>
      <c r="B280" s="45" t="s">
        <v>83</v>
      </c>
      <c r="C280" s="1" t="s">
        <v>164</v>
      </c>
      <c r="D280" s="1" t="s">
        <v>199</v>
      </c>
      <c r="E280" s="4"/>
      <c r="F280" s="5"/>
      <c r="G280" s="5"/>
      <c r="H280" s="5"/>
      <c r="I280" s="5"/>
      <c r="J280" s="5">
        <v>3462.4877</v>
      </c>
      <c r="K280" s="5">
        <v>3350.7945</v>
      </c>
      <c r="L280" s="5">
        <v>3462.4877</v>
      </c>
      <c r="M280" s="5">
        <v>3350.7945</v>
      </c>
      <c r="N280" s="5">
        <v>3462.4877</v>
      </c>
      <c r="O280" s="5">
        <v>3462.4877</v>
      </c>
      <c r="P280" s="5">
        <v>3350.7945</v>
      </c>
      <c r="Q280" s="6">
        <v>23902.334300000002</v>
      </c>
    </row>
    <row r="281" spans="1:17" ht="12.75">
      <c r="A281" s="1" t="s">
        <v>206</v>
      </c>
      <c r="B281" s="45" t="s">
        <v>83</v>
      </c>
      <c r="C281" s="1" t="s">
        <v>164</v>
      </c>
      <c r="D281" s="1" t="s">
        <v>198</v>
      </c>
      <c r="E281" s="4">
        <v>1144.6219</v>
      </c>
      <c r="F281" s="5">
        <v>1107.6986</v>
      </c>
      <c r="G281" s="5">
        <v>1144.6219</v>
      </c>
      <c r="H281" s="5">
        <v>1144.6219</v>
      </c>
      <c r="I281" s="5">
        <v>1033.8521</v>
      </c>
      <c r="J281" s="5"/>
      <c r="K281" s="5"/>
      <c r="L281" s="5"/>
      <c r="M281" s="5"/>
      <c r="N281" s="5"/>
      <c r="O281" s="5"/>
      <c r="P281" s="5"/>
      <c r="Q281" s="6">
        <v>5575.4164</v>
      </c>
    </row>
    <row r="282" spans="1:17" ht="12.75">
      <c r="A282" s="1" t="s">
        <v>206</v>
      </c>
      <c r="B282" s="45" t="s">
        <v>83</v>
      </c>
      <c r="C282" s="1" t="s">
        <v>164</v>
      </c>
      <c r="D282" s="1" t="s">
        <v>198</v>
      </c>
      <c r="E282" s="4"/>
      <c r="F282" s="5"/>
      <c r="G282" s="5"/>
      <c r="H282" s="5"/>
      <c r="I282" s="5"/>
      <c r="J282" s="5">
        <v>1144.6219</v>
      </c>
      <c r="K282" s="5">
        <v>1107.6986</v>
      </c>
      <c r="L282" s="5">
        <v>1144.6219</v>
      </c>
      <c r="M282" s="5">
        <v>1107.6986</v>
      </c>
      <c r="N282" s="5">
        <v>1144.6219</v>
      </c>
      <c r="O282" s="5">
        <v>1144.6219</v>
      </c>
      <c r="P282" s="5">
        <v>1107.6986</v>
      </c>
      <c r="Q282" s="6">
        <v>7901.5833999999995</v>
      </c>
    </row>
    <row r="283" spans="1:17" ht="12.75">
      <c r="A283" s="1" t="s">
        <v>206</v>
      </c>
      <c r="B283" s="45" t="s">
        <v>83</v>
      </c>
      <c r="C283" s="1" t="s">
        <v>164</v>
      </c>
      <c r="D283" s="1" t="s">
        <v>207</v>
      </c>
      <c r="E283" s="4">
        <v>1019.1781</v>
      </c>
      <c r="F283" s="4">
        <v>986.3014</v>
      </c>
      <c r="G283" s="4">
        <v>1019.1781</v>
      </c>
      <c r="H283" s="4">
        <v>1019.1781</v>
      </c>
      <c r="I283" s="4">
        <v>920.5479</v>
      </c>
      <c r="J283" s="4">
        <v>1019.1781</v>
      </c>
      <c r="K283" s="4">
        <v>986.3014</v>
      </c>
      <c r="L283" s="4">
        <v>1019.1781</v>
      </c>
      <c r="M283" s="4">
        <v>986.3014</v>
      </c>
      <c r="N283" s="4"/>
      <c r="O283" s="4"/>
      <c r="P283" s="4"/>
      <c r="Q283" s="6">
        <v>8975.3426</v>
      </c>
    </row>
    <row r="284" spans="1:17" ht="12.75">
      <c r="A284" s="1" t="s">
        <v>206</v>
      </c>
      <c r="B284" s="45" t="s">
        <v>83</v>
      </c>
      <c r="C284" s="1" t="s">
        <v>164</v>
      </c>
      <c r="D284" s="1" t="s">
        <v>207</v>
      </c>
      <c r="E284" s="4">
        <v>449.1477</v>
      </c>
      <c r="F284" s="5">
        <v>434.6591</v>
      </c>
      <c r="G284" s="5">
        <v>449.1477</v>
      </c>
      <c r="H284" s="5">
        <v>449.1477</v>
      </c>
      <c r="I284" s="5">
        <v>217.3295</v>
      </c>
      <c r="J284" s="5"/>
      <c r="K284" s="5"/>
      <c r="L284" s="5"/>
      <c r="M284" s="5"/>
      <c r="N284" s="5"/>
      <c r="O284" s="5"/>
      <c r="P284" s="5"/>
      <c r="Q284" s="6">
        <v>1999.4317</v>
      </c>
    </row>
    <row r="285" spans="1:17" ht="12.75">
      <c r="A285" s="1" t="s">
        <v>206</v>
      </c>
      <c r="B285" s="45" t="s">
        <v>83</v>
      </c>
      <c r="C285" s="1" t="s">
        <v>164</v>
      </c>
      <c r="D285" s="1" t="s">
        <v>207</v>
      </c>
      <c r="E285" s="4">
        <v>449.1477</v>
      </c>
      <c r="F285" s="5">
        <v>434.6591</v>
      </c>
      <c r="G285" s="5">
        <v>449.1477</v>
      </c>
      <c r="H285" s="5">
        <v>449.1477</v>
      </c>
      <c r="I285" s="5">
        <v>217.3295</v>
      </c>
      <c r="J285" s="5"/>
      <c r="K285" s="5"/>
      <c r="L285" s="5"/>
      <c r="M285" s="5"/>
      <c r="N285" s="5"/>
      <c r="O285" s="5"/>
      <c r="P285" s="5"/>
      <c r="Q285" s="6">
        <v>1999.4317</v>
      </c>
    </row>
    <row r="286" spans="1:17" ht="12.75">
      <c r="A286" s="1" t="s">
        <v>206</v>
      </c>
      <c r="B286" s="45" t="s">
        <v>83</v>
      </c>
      <c r="C286" s="1" t="s">
        <v>164</v>
      </c>
      <c r="D286" s="1" t="s">
        <v>207</v>
      </c>
      <c r="E286" s="4"/>
      <c r="F286" s="5"/>
      <c r="G286" s="5"/>
      <c r="H286" s="5"/>
      <c r="I286" s="5"/>
      <c r="J286" s="5">
        <v>254.7945</v>
      </c>
      <c r="K286" s="5">
        <v>246.5753</v>
      </c>
      <c r="L286" s="5">
        <v>254.7945</v>
      </c>
      <c r="M286" s="5">
        <v>246.5753</v>
      </c>
      <c r="N286" s="5">
        <v>254.7945</v>
      </c>
      <c r="O286" s="5">
        <v>254.7945</v>
      </c>
      <c r="P286" s="5">
        <v>246.5753</v>
      </c>
      <c r="Q286" s="6">
        <v>1758.9039</v>
      </c>
    </row>
    <row r="287" spans="1:17" ht="12.75">
      <c r="A287" s="1" t="s">
        <v>206</v>
      </c>
      <c r="B287" s="45" t="s">
        <v>83</v>
      </c>
      <c r="C287" s="1" t="s">
        <v>164</v>
      </c>
      <c r="D287" s="1" t="s">
        <v>207</v>
      </c>
      <c r="E287" s="4"/>
      <c r="F287" s="5"/>
      <c r="G287" s="5"/>
      <c r="H287" s="5"/>
      <c r="I287" s="5"/>
      <c r="J287" s="5">
        <v>254.7945</v>
      </c>
      <c r="K287" s="5">
        <v>246.5753</v>
      </c>
      <c r="L287" s="5">
        <v>254.7945</v>
      </c>
      <c r="M287" s="5">
        <v>246.5753</v>
      </c>
      <c r="N287" s="5">
        <v>254.7945</v>
      </c>
      <c r="O287" s="5">
        <v>254.7945</v>
      </c>
      <c r="P287" s="5">
        <v>246.5753</v>
      </c>
      <c r="Q287" s="6">
        <v>1758.9039</v>
      </c>
    </row>
    <row r="288" spans="1:17" ht="12.75">
      <c r="A288" s="1" t="s">
        <v>206</v>
      </c>
      <c r="B288" s="45" t="s">
        <v>83</v>
      </c>
      <c r="C288" s="1" t="s">
        <v>164</v>
      </c>
      <c r="D288" s="1" t="s">
        <v>207</v>
      </c>
      <c r="E288" s="4"/>
      <c r="F288" s="5"/>
      <c r="G288" s="5"/>
      <c r="H288" s="5"/>
      <c r="I288" s="5"/>
      <c r="J288" s="5"/>
      <c r="K288" s="5"/>
      <c r="L288" s="5"/>
      <c r="M288" s="5"/>
      <c r="N288" s="5">
        <v>1019.1781</v>
      </c>
      <c r="O288" s="5">
        <v>1019.1781</v>
      </c>
      <c r="P288" s="5">
        <v>986.3014</v>
      </c>
      <c r="Q288" s="6">
        <v>3024.6576</v>
      </c>
    </row>
    <row r="289" spans="1:17" ht="12.75">
      <c r="A289" s="1" t="s">
        <v>206</v>
      </c>
      <c r="B289" s="45" t="s">
        <v>83</v>
      </c>
      <c r="C289" s="1" t="s">
        <v>164</v>
      </c>
      <c r="D289" s="1" t="s">
        <v>207</v>
      </c>
      <c r="E289" s="4"/>
      <c r="F289" s="5"/>
      <c r="G289" s="5"/>
      <c r="H289" s="5"/>
      <c r="I289" s="5"/>
      <c r="J289" s="5"/>
      <c r="K289" s="5"/>
      <c r="L289" s="5"/>
      <c r="M289" s="5"/>
      <c r="N289" s="5">
        <v>1019.1781</v>
      </c>
      <c r="O289" s="5">
        <v>1019.1781</v>
      </c>
      <c r="P289" s="5">
        <v>986.3014</v>
      </c>
      <c r="Q289" s="6">
        <v>3024.6576</v>
      </c>
    </row>
    <row r="290" spans="1:17" ht="12.75">
      <c r="A290" s="1" t="s">
        <v>206</v>
      </c>
      <c r="B290" s="45" t="s">
        <v>83</v>
      </c>
      <c r="C290" s="1" t="s">
        <v>153</v>
      </c>
      <c r="D290" s="1" t="s">
        <v>165</v>
      </c>
      <c r="E290" s="4">
        <v>1481.8849</v>
      </c>
      <c r="F290" s="5">
        <v>1434.0822</v>
      </c>
      <c r="G290" s="5">
        <v>1481.8849</v>
      </c>
      <c r="H290" s="5">
        <v>1481.8849</v>
      </c>
      <c r="I290" s="5">
        <v>1338.4767</v>
      </c>
      <c r="J290" s="5"/>
      <c r="K290" s="5"/>
      <c r="L290" s="5"/>
      <c r="M290" s="5"/>
      <c r="N290" s="5"/>
      <c r="O290" s="5"/>
      <c r="P290" s="5"/>
      <c r="Q290" s="6">
        <v>7218.2136</v>
      </c>
    </row>
    <row r="291" spans="1:17" ht="12.75">
      <c r="A291" s="1" t="s">
        <v>206</v>
      </c>
      <c r="B291" s="45" t="s">
        <v>83</v>
      </c>
      <c r="C291" s="1" t="s">
        <v>153</v>
      </c>
      <c r="D291" s="1" t="s">
        <v>165</v>
      </c>
      <c r="E291" s="4"/>
      <c r="F291" s="5"/>
      <c r="G291" s="5"/>
      <c r="H291" s="5"/>
      <c r="I291" s="5"/>
      <c r="J291" s="5">
        <v>1443.8356</v>
      </c>
      <c r="K291" s="5">
        <v>1397.2603</v>
      </c>
      <c r="L291" s="5">
        <v>1443.8356</v>
      </c>
      <c r="M291" s="5">
        <v>1397.2603</v>
      </c>
      <c r="N291" s="5">
        <v>1443.8356</v>
      </c>
      <c r="O291" s="5">
        <v>1443.8356</v>
      </c>
      <c r="P291" s="5">
        <v>1397.2603</v>
      </c>
      <c r="Q291" s="6">
        <v>9967.123300000001</v>
      </c>
    </row>
    <row r="292" spans="1:17" ht="12.75">
      <c r="A292" s="1" t="s">
        <v>206</v>
      </c>
      <c r="B292" s="45" t="s">
        <v>83</v>
      </c>
      <c r="C292" s="1" t="s">
        <v>153</v>
      </c>
      <c r="D292" s="1" t="s">
        <v>163</v>
      </c>
      <c r="E292" s="4">
        <v>134.7826</v>
      </c>
      <c r="F292" s="5">
        <v>130.4348</v>
      </c>
      <c r="G292" s="5">
        <v>134.7826</v>
      </c>
      <c r="H292" s="5">
        <v>134.7826</v>
      </c>
      <c r="I292" s="5">
        <v>65.2174</v>
      </c>
      <c r="J292" s="5"/>
      <c r="K292" s="5"/>
      <c r="L292" s="5"/>
      <c r="M292" s="5"/>
      <c r="N292" s="5"/>
      <c r="O292" s="5"/>
      <c r="P292" s="5"/>
      <c r="Q292" s="6">
        <v>600</v>
      </c>
    </row>
    <row r="293" spans="1:17" ht="12.75">
      <c r="A293" s="1" t="s">
        <v>206</v>
      </c>
      <c r="B293" s="45" t="s">
        <v>83</v>
      </c>
      <c r="C293" s="1" t="s">
        <v>153</v>
      </c>
      <c r="D293" s="1" t="s">
        <v>163</v>
      </c>
      <c r="E293" s="4">
        <v>849.3151</v>
      </c>
      <c r="F293" s="5">
        <v>821.9178</v>
      </c>
      <c r="G293" s="5">
        <v>849.3151</v>
      </c>
      <c r="H293" s="5">
        <v>849.3151</v>
      </c>
      <c r="I293" s="5">
        <v>767.1233</v>
      </c>
      <c r="J293" s="5"/>
      <c r="K293" s="5"/>
      <c r="L293" s="5"/>
      <c r="M293" s="5"/>
      <c r="N293" s="5"/>
      <c r="O293" s="5"/>
      <c r="P293" s="5"/>
      <c r="Q293" s="6">
        <v>4136.9864</v>
      </c>
    </row>
    <row r="294" spans="1:17" ht="12.75">
      <c r="A294" s="1" t="s">
        <v>206</v>
      </c>
      <c r="B294" s="45" t="s">
        <v>83</v>
      </c>
      <c r="C294" s="1" t="s">
        <v>153</v>
      </c>
      <c r="D294" s="1" t="s">
        <v>163</v>
      </c>
      <c r="E294" s="4"/>
      <c r="F294" s="5"/>
      <c r="G294" s="5"/>
      <c r="H294" s="5"/>
      <c r="I294" s="5"/>
      <c r="J294" s="5">
        <v>2719.2982</v>
      </c>
      <c r="K294" s="5">
        <v>2631.5789</v>
      </c>
      <c r="L294" s="5">
        <v>2719.2982</v>
      </c>
      <c r="M294" s="5">
        <v>1929.8246</v>
      </c>
      <c r="N294" s="5"/>
      <c r="O294" s="5"/>
      <c r="P294" s="5"/>
      <c r="Q294" s="6">
        <v>9999.999899999999</v>
      </c>
    </row>
    <row r="295" spans="1:17" ht="12.75">
      <c r="A295" s="1" t="s">
        <v>206</v>
      </c>
      <c r="B295" s="45" t="s">
        <v>83</v>
      </c>
      <c r="C295" s="1" t="s">
        <v>153</v>
      </c>
      <c r="D295" s="1" t="s">
        <v>163</v>
      </c>
      <c r="E295" s="4"/>
      <c r="F295" s="5"/>
      <c r="G295" s="5"/>
      <c r="H295" s="5"/>
      <c r="I295" s="5"/>
      <c r="J295" s="5"/>
      <c r="K295" s="5">
        <v>1437.1257</v>
      </c>
      <c r="L295" s="5">
        <v>1485.0299</v>
      </c>
      <c r="M295" s="5">
        <v>1437.1257</v>
      </c>
      <c r="N295" s="5">
        <v>1485.0299</v>
      </c>
      <c r="O295" s="5">
        <v>1485.0299</v>
      </c>
      <c r="P295" s="5">
        <v>1437.1257</v>
      </c>
      <c r="Q295" s="6">
        <v>8766.4668</v>
      </c>
    </row>
    <row r="296" spans="1:17" ht="12.75">
      <c r="A296" s="1" t="s">
        <v>206</v>
      </c>
      <c r="B296" s="45" t="s">
        <v>83</v>
      </c>
      <c r="C296" s="1" t="s">
        <v>153</v>
      </c>
      <c r="D296" s="1" t="s">
        <v>163</v>
      </c>
      <c r="E296" s="4"/>
      <c r="F296" s="5"/>
      <c r="G296" s="5"/>
      <c r="H296" s="5"/>
      <c r="I296" s="5"/>
      <c r="J296" s="5"/>
      <c r="K296" s="5"/>
      <c r="L296" s="5"/>
      <c r="M296" s="5"/>
      <c r="N296" s="5">
        <v>254.7945</v>
      </c>
      <c r="O296" s="5">
        <v>254.7945</v>
      </c>
      <c r="P296" s="5">
        <v>246.5753</v>
      </c>
      <c r="Q296" s="6">
        <v>756.1643</v>
      </c>
    </row>
    <row r="297" spans="1:17" ht="12.75">
      <c r="A297" s="1" t="s">
        <v>206</v>
      </c>
      <c r="B297" s="45" t="s">
        <v>83</v>
      </c>
      <c r="C297" s="1" t="s">
        <v>153</v>
      </c>
      <c r="D297" s="1" t="s">
        <v>162</v>
      </c>
      <c r="E297" s="4"/>
      <c r="F297" s="5"/>
      <c r="G297" s="5"/>
      <c r="H297" s="5"/>
      <c r="I297" s="5"/>
      <c r="J297" s="5"/>
      <c r="K297" s="5">
        <v>449.1018</v>
      </c>
      <c r="L297" s="5">
        <v>464.0719</v>
      </c>
      <c r="M297" s="5">
        <v>449.1018</v>
      </c>
      <c r="N297" s="5">
        <v>464.0719</v>
      </c>
      <c r="O297" s="5">
        <v>464.0719</v>
      </c>
      <c r="P297" s="5">
        <v>449.1018</v>
      </c>
      <c r="Q297" s="6">
        <v>2739.5211</v>
      </c>
    </row>
    <row r="298" spans="1:17" ht="12.75">
      <c r="A298" s="1" t="s">
        <v>206</v>
      </c>
      <c r="B298" s="45" t="s">
        <v>83</v>
      </c>
      <c r="C298" s="1" t="s">
        <v>153</v>
      </c>
      <c r="D298" s="1" t="s">
        <v>162</v>
      </c>
      <c r="E298" s="4"/>
      <c r="F298" s="5"/>
      <c r="G298" s="5"/>
      <c r="H298" s="5"/>
      <c r="I298" s="5"/>
      <c r="J298" s="5"/>
      <c r="K298" s="5">
        <v>89.8204</v>
      </c>
      <c r="L298" s="5">
        <v>92.8144</v>
      </c>
      <c r="M298" s="5">
        <v>89.8204</v>
      </c>
      <c r="N298" s="5">
        <v>92.8144</v>
      </c>
      <c r="O298" s="5">
        <v>92.8144</v>
      </c>
      <c r="P298" s="5">
        <v>89.8204</v>
      </c>
      <c r="Q298" s="6">
        <v>547.9043999999999</v>
      </c>
    </row>
    <row r="299" spans="1:17" ht="12.75">
      <c r="A299" s="1" t="s">
        <v>206</v>
      </c>
      <c r="B299" s="45" t="s">
        <v>83</v>
      </c>
      <c r="C299" s="1" t="s">
        <v>153</v>
      </c>
      <c r="D299" s="1" t="s">
        <v>184</v>
      </c>
      <c r="E299" s="4">
        <v>104.0268</v>
      </c>
      <c r="F299" s="5">
        <v>100.6711</v>
      </c>
      <c r="G299" s="5">
        <v>104.0268</v>
      </c>
      <c r="H299" s="5">
        <v>104.0268</v>
      </c>
      <c r="I299" s="5">
        <v>93.9597</v>
      </c>
      <c r="J299" s="5">
        <v>104.0268</v>
      </c>
      <c r="K299" s="5">
        <v>100.6711</v>
      </c>
      <c r="L299" s="5">
        <v>104.0268</v>
      </c>
      <c r="M299" s="5">
        <v>100.6711</v>
      </c>
      <c r="N299" s="5"/>
      <c r="O299" s="5"/>
      <c r="P299" s="5"/>
      <c r="Q299" s="6">
        <v>916.107</v>
      </c>
    </row>
    <row r="300" spans="1:17" ht="12.75">
      <c r="A300" s="1" t="s">
        <v>206</v>
      </c>
      <c r="B300" s="45" t="s">
        <v>83</v>
      </c>
      <c r="C300" s="1" t="s">
        <v>153</v>
      </c>
      <c r="D300" s="1" t="s">
        <v>184</v>
      </c>
      <c r="E300" s="4">
        <v>1275.7202</v>
      </c>
      <c r="F300" s="5">
        <v>1234.5679</v>
      </c>
      <c r="G300" s="5">
        <v>1275.7202</v>
      </c>
      <c r="H300" s="5">
        <v>1275.7202</v>
      </c>
      <c r="I300" s="5">
        <v>1152.2634</v>
      </c>
      <c r="J300" s="5"/>
      <c r="K300" s="5"/>
      <c r="L300" s="5"/>
      <c r="M300" s="5"/>
      <c r="N300" s="5"/>
      <c r="O300" s="5"/>
      <c r="P300" s="5"/>
      <c r="Q300" s="6">
        <v>6213.991899999999</v>
      </c>
    </row>
    <row r="301" spans="1:17" ht="12.75">
      <c r="A301" s="1" t="s">
        <v>206</v>
      </c>
      <c r="B301" s="45" t="s">
        <v>83</v>
      </c>
      <c r="C301" s="1" t="s">
        <v>153</v>
      </c>
      <c r="D301" s="1" t="s">
        <v>184</v>
      </c>
      <c r="E301" s="4">
        <v>119.2308</v>
      </c>
      <c r="F301" s="5">
        <v>115.3846</v>
      </c>
      <c r="G301" s="5">
        <v>119.2308</v>
      </c>
      <c r="H301" s="5">
        <v>119.2308</v>
      </c>
      <c r="I301" s="5">
        <v>57.6923</v>
      </c>
      <c r="J301" s="5"/>
      <c r="K301" s="5"/>
      <c r="L301" s="5"/>
      <c r="M301" s="5"/>
      <c r="N301" s="5"/>
      <c r="O301" s="5"/>
      <c r="P301" s="5"/>
      <c r="Q301" s="6">
        <v>530.7693</v>
      </c>
    </row>
    <row r="302" spans="1:17" ht="12.75">
      <c r="A302" s="1" t="s">
        <v>206</v>
      </c>
      <c r="B302" s="45" t="s">
        <v>83</v>
      </c>
      <c r="C302" s="1" t="s">
        <v>150</v>
      </c>
      <c r="D302" s="1" t="s">
        <v>190</v>
      </c>
      <c r="E302" s="4"/>
      <c r="F302" s="5"/>
      <c r="G302" s="5"/>
      <c r="H302" s="5"/>
      <c r="I302" s="5"/>
      <c r="J302" s="5">
        <v>96.5732</v>
      </c>
      <c r="K302" s="5">
        <v>93.4579</v>
      </c>
      <c r="L302" s="5">
        <v>96.5732</v>
      </c>
      <c r="M302" s="5">
        <v>93.4579</v>
      </c>
      <c r="N302" s="5">
        <v>96.5732</v>
      </c>
      <c r="O302" s="5">
        <v>96.5732</v>
      </c>
      <c r="P302" s="5">
        <v>93.4579</v>
      </c>
      <c r="Q302" s="6">
        <v>666.6664999999999</v>
      </c>
    </row>
    <row r="303" spans="1:17" ht="12.75">
      <c r="A303" s="1" t="s">
        <v>206</v>
      </c>
      <c r="B303" s="45" t="s">
        <v>83</v>
      </c>
      <c r="C303" s="1" t="s">
        <v>150</v>
      </c>
      <c r="D303" s="1" t="s">
        <v>190</v>
      </c>
      <c r="E303" s="4"/>
      <c r="F303" s="5"/>
      <c r="G303" s="5"/>
      <c r="H303" s="5"/>
      <c r="I303" s="5"/>
      <c r="J303" s="5"/>
      <c r="K303" s="5"/>
      <c r="L303" s="5"/>
      <c r="M303" s="5"/>
      <c r="N303" s="5">
        <v>849.3151</v>
      </c>
      <c r="O303" s="5">
        <v>849.3151</v>
      </c>
      <c r="P303" s="5">
        <v>821.9178</v>
      </c>
      <c r="Q303" s="6">
        <v>2520.5480000000002</v>
      </c>
    </row>
    <row r="304" spans="1:17" ht="12.75">
      <c r="A304" s="1" t="s">
        <v>206</v>
      </c>
      <c r="B304" s="45" t="s">
        <v>83</v>
      </c>
      <c r="C304" s="1" t="s">
        <v>150</v>
      </c>
      <c r="D304" s="1" t="s">
        <v>186</v>
      </c>
      <c r="E304" s="4">
        <v>1174.3479</v>
      </c>
      <c r="F304" s="5">
        <v>1136.4658</v>
      </c>
      <c r="G304" s="5">
        <v>1174.3479</v>
      </c>
      <c r="H304" s="5">
        <v>1174.3479</v>
      </c>
      <c r="I304" s="5">
        <v>1060.7014</v>
      </c>
      <c r="J304" s="5">
        <v>1174.3479</v>
      </c>
      <c r="K304" s="5">
        <v>1136.4658</v>
      </c>
      <c r="L304" s="5">
        <v>1174.3479</v>
      </c>
      <c r="M304" s="5">
        <v>1136.4658</v>
      </c>
      <c r="N304" s="5"/>
      <c r="O304" s="5"/>
      <c r="P304" s="5"/>
      <c r="Q304" s="6">
        <v>10341.8383</v>
      </c>
    </row>
    <row r="305" spans="1:17" ht="12.75">
      <c r="A305" s="1" t="s">
        <v>206</v>
      </c>
      <c r="B305" s="45" t="s">
        <v>83</v>
      </c>
      <c r="C305" s="1" t="s">
        <v>150</v>
      </c>
      <c r="D305" s="1" t="s">
        <v>186</v>
      </c>
      <c r="E305" s="4">
        <v>837.6788</v>
      </c>
      <c r="F305" s="5">
        <v>810.6569</v>
      </c>
      <c r="G305" s="5">
        <v>837.6788</v>
      </c>
      <c r="H305" s="5">
        <v>837.6788</v>
      </c>
      <c r="I305" s="5">
        <v>756.6131</v>
      </c>
      <c r="J305" s="5">
        <v>837.6788</v>
      </c>
      <c r="K305" s="5">
        <v>405.3285</v>
      </c>
      <c r="L305" s="5"/>
      <c r="M305" s="5"/>
      <c r="N305" s="5"/>
      <c r="O305" s="5"/>
      <c r="P305" s="5"/>
      <c r="Q305" s="6">
        <v>5323.3137</v>
      </c>
    </row>
    <row r="306" spans="1:17" ht="12.75">
      <c r="A306" s="1" t="s">
        <v>206</v>
      </c>
      <c r="B306" s="45" t="s">
        <v>83</v>
      </c>
      <c r="C306" s="1" t="s">
        <v>150</v>
      </c>
      <c r="D306" s="1" t="s">
        <v>186</v>
      </c>
      <c r="E306" s="4">
        <v>440.3409</v>
      </c>
      <c r="F306" s="5">
        <v>426.1364</v>
      </c>
      <c r="G306" s="5">
        <v>440.3409</v>
      </c>
      <c r="H306" s="5">
        <v>440.3409</v>
      </c>
      <c r="I306" s="5">
        <v>213.0682</v>
      </c>
      <c r="J306" s="5"/>
      <c r="K306" s="5"/>
      <c r="L306" s="5"/>
      <c r="M306" s="5"/>
      <c r="N306" s="5"/>
      <c r="O306" s="5"/>
      <c r="P306" s="5"/>
      <c r="Q306" s="6">
        <v>1960.2272999999998</v>
      </c>
    </row>
    <row r="307" spans="1:17" ht="12.75">
      <c r="A307" s="1" t="s">
        <v>206</v>
      </c>
      <c r="B307" s="45" t="s">
        <v>83</v>
      </c>
      <c r="C307" s="1" t="s">
        <v>150</v>
      </c>
      <c r="D307" s="1" t="s">
        <v>186</v>
      </c>
      <c r="E307" s="4"/>
      <c r="F307" s="5"/>
      <c r="G307" s="5"/>
      <c r="H307" s="5"/>
      <c r="I307" s="5"/>
      <c r="J307" s="5">
        <v>169.863</v>
      </c>
      <c r="K307" s="5">
        <v>164.3836</v>
      </c>
      <c r="L307" s="5">
        <v>169.863</v>
      </c>
      <c r="M307" s="5">
        <v>164.3836</v>
      </c>
      <c r="N307" s="5">
        <v>169.863</v>
      </c>
      <c r="O307" s="5">
        <v>169.863</v>
      </c>
      <c r="P307" s="5">
        <v>164.3836</v>
      </c>
      <c r="Q307" s="6">
        <v>1172.6028000000001</v>
      </c>
    </row>
    <row r="308" spans="1:17" ht="12.75">
      <c r="A308" s="1" t="s">
        <v>206</v>
      </c>
      <c r="B308" s="45" t="s">
        <v>83</v>
      </c>
      <c r="C308" s="1" t="s">
        <v>150</v>
      </c>
      <c r="D308" s="1" t="s">
        <v>186</v>
      </c>
      <c r="E308" s="4"/>
      <c r="F308" s="5"/>
      <c r="G308" s="5"/>
      <c r="H308" s="5"/>
      <c r="I308" s="5"/>
      <c r="J308" s="5">
        <v>704.5455</v>
      </c>
      <c r="K308" s="5">
        <v>681.8182</v>
      </c>
      <c r="L308" s="5">
        <v>704.5455</v>
      </c>
      <c r="M308" s="5">
        <v>681.8182</v>
      </c>
      <c r="N308" s="5">
        <v>704.5455</v>
      </c>
      <c r="O308" s="5">
        <v>704.5455</v>
      </c>
      <c r="P308" s="5">
        <v>681.8182</v>
      </c>
      <c r="Q308" s="6">
        <v>4863.6366</v>
      </c>
    </row>
    <row r="309" spans="1:17" ht="12.75">
      <c r="A309" s="1" t="s">
        <v>206</v>
      </c>
      <c r="B309" s="45" t="s">
        <v>83</v>
      </c>
      <c r="C309" s="1" t="s">
        <v>150</v>
      </c>
      <c r="D309" s="1" t="s">
        <v>186</v>
      </c>
      <c r="E309" s="4"/>
      <c r="F309" s="5"/>
      <c r="G309" s="5"/>
      <c r="H309" s="5"/>
      <c r="I309" s="5"/>
      <c r="J309" s="5"/>
      <c r="K309" s="5"/>
      <c r="L309" s="5"/>
      <c r="M309" s="5"/>
      <c r="N309" s="5">
        <v>1601.5534</v>
      </c>
      <c r="O309" s="5">
        <v>1601.5534</v>
      </c>
      <c r="P309" s="5">
        <v>1549.8904</v>
      </c>
      <c r="Q309" s="6">
        <v>4752.9972</v>
      </c>
    </row>
    <row r="310" spans="1:17" ht="12.75">
      <c r="A310" s="1" t="s">
        <v>206</v>
      </c>
      <c r="B310" s="45" t="s">
        <v>83</v>
      </c>
      <c r="C310" s="1" t="s">
        <v>150</v>
      </c>
      <c r="D310" s="1" t="s">
        <v>186</v>
      </c>
      <c r="E310" s="4"/>
      <c r="F310" s="5"/>
      <c r="G310" s="5"/>
      <c r="H310" s="5"/>
      <c r="I310" s="5"/>
      <c r="J310" s="5">
        <v>849.3151</v>
      </c>
      <c r="K310" s="5">
        <v>821.9178</v>
      </c>
      <c r="L310" s="5">
        <v>849.3151</v>
      </c>
      <c r="M310" s="5">
        <v>821.9178</v>
      </c>
      <c r="N310" s="5">
        <v>849.3151</v>
      </c>
      <c r="O310" s="5">
        <v>849.3151</v>
      </c>
      <c r="P310" s="5">
        <v>821.9178</v>
      </c>
      <c r="Q310" s="6">
        <v>5863.0138</v>
      </c>
    </row>
    <row r="311" spans="1:17" ht="12.75">
      <c r="A311" s="37" t="s">
        <v>125</v>
      </c>
      <c r="B311" s="45"/>
      <c r="C311" s="1"/>
      <c r="D311" s="1"/>
      <c r="E311" s="43">
        <v>41345.030300000006</v>
      </c>
      <c r="F311" s="44">
        <v>39911.6995</v>
      </c>
      <c r="G311" s="44">
        <v>41242.089100000005</v>
      </c>
      <c r="H311" s="44">
        <v>41242.089100000005</v>
      </c>
      <c r="I311" s="44">
        <v>32436.144699999993</v>
      </c>
      <c r="J311" s="44">
        <v>42291.119900000005</v>
      </c>
      <c r="K311" s="44">
        <v>42497.6101</v>
      </c>
      <c r="L311" s="44">
        <v>42907.96500000001</v>
      </c>
      <c r="M311" s="44">
        <v>40289.1668</v>
      </c>
      <c r="N311" s="44">
        <v>41133.22020000001</v>
      </c>
      <c r="O311" s="44">
        <v>41133.22020000001</v>
      </c>
      <c r="P311" s="44">
        <v>39806.3422</v>
      </c>
      <c r="Q311" s="42">
        <v>486235.6971</v>
      </c>
    </row>
    <row r="312" spans="1:17" ht="12.75">
      <c r="A312" s="1" t="s">
        <v>206</v>
      </c>
      <c r="B312" s="45" t="s">
        <v>61</v>
      </c>
      <c r="C312" s="1" t="s">
        <v>154</v>
      </c>
      <c r="D312" s="1" t="s">
        <v>176</v>
      </c>
      <c r="E312" s="4">
        <v>534.5589</v>
      </c>
      <c r="F312" s="5">
        <v>517.3151</v>
      </c>
      <c r="G312" s="5">
        <v>534.5589</v>
      </c>
      <c r="H312" s="5">
        <v>534.5589</v>
      </c>
      <c r="I312" s="5">
        <v>482.8274</v>
      </c>
      <c r="J312" s="5"/>
      <c r="K312" s="5"/>
      <c r="L312" s="5"/>
      <c r="M312" s="5"/>
      <c r="N312" s="5"/>
      <c r="O312" s="5"/>
      <c r="P312" s="5"/>
      <c r="Q312" s="6">
        <v>2603.8192</v>
      </c>
    </row>
    <row r="313" spans="1:17" ht="12.75">
      <c r="A313" s="1" t="s">
        <v>206</v>
      </c>
      <c r="B313" s="45" t="s">
        <v>61</v>
      </c>
      <c r="C313" s="1" t="s">
        <v>154</v>
      </c>
      <c r="D313" s="1" t="s">
        <v>176</v>
      </c>
      <c r="E313" s="4"/>
      <c r="F313" s="4"/>
      <c r="G313" s="4"/>
      <c r="H313" s="4"/>
      <c r="I313" s="4"/>
      <c r="J313" s="4">
        <v>84.9315</v>
      </c>
      <c r="K313" s="4">
        <v>82.1918</v>
      </c>
      <c r="L313" s="4">
        <v>84.9315</v>
      </c>
      <c r="M313" s="4">
        <v>82.1918</v>
      </c>
      <c r="N313" s="4">
        <v>84.9315</v>
      </c>
      <c r="O313" s="4">
        <v>84.9315</v>
      </c>
      <c r="P313" s="4">
        <v>82.1918</v>
      </c>
      <c r="Q313" s="6">
        <v>586.3014000000001</v>
      </c>
    </row>
    <row r="314" spans="1:17" ht="12.75">
      <c r="A314" s="1" t="s">
        <v>206</v>
      </c>
      <c r="B314" s="45" t="s">
        <v>61</v>
      </c>
      <c r="C314" s="1" t="s">
        <v>154</v>
      </c>
      <c r="D314" s="1" t="s">
        <v>176</v>
      </c>
      <c r="E314" s="4"/>
      <c r="F314" s="5"/>
      <c r="G314" s="5"/>
      <c r="H314" s="5"/>
      <c r="I314" s="5"/>
      <c r="J314" s="5">
        <v>534.5589</v>
      </c>
      <c r="K314" s="5">
        <v>517.3151</v>
      </c>
      <c r="L314" s="5">
        <v>534.5589</v>
      </c>
      <c r="M314" s="5">
        <v>517.3151</v>
      </c>
      <c r="N314" s="5">
        <v>534.5589</v>
      </c>
      <c r="O314" s="5">
        <v>534.5589</v>
      </c>
      <c r="P314" s="5">
        <v>517.3151</v>
      </c>
      <c r="Q314" s="6">
        <v>3690.1809000000003</v>
      </c>
    </row>
    <row r="315" spans="1:17" ht="12.75">
      <c r="A315" s="1" t="s">
        <v>206</v>
      </c>
      <c r="B315" s="45" t="s">
        <v>61</v>
      </c>
      <c r="C315" s="1" t="s">
        <v>131</v>
      </c>
      <c r="D315" s="1" t="s">
        <v>205</v>
      </c>
      <c r="E315" s="4">
        <v>22.5806</v>
      </c>
      <c r="F315" s="5"/>
      <c r="G315" s="5"/>
      <c r="H315" s="5"/>
      <c r="I315" s="5"/>
      <c r="J315" s="5"/>
      <c r="K315" s="5"/>
      <c r="L315" s="5"/>
      <c r="M315" s="5"/>
      <c r="N315" s="5"/>
      <c r="O315" s="5"/>
      <c r="P315" s="5"/>
      <c r="Q315" s="6">
        <v>22.5806</v>
      </c>
    </row>
    <row r="316" spans="1:17" ht="12.75">
      <c r="A316" s="1" t="s">
        <v>206</v>
      </c>
      <c r="B316" s="45" t="s">
        <v>61</v>
      </c>
      <c r="C316" s="1" t="s">
        <v>131</v>
      </c>
      <c r="D316" s="1" t="s">
        <v>205</v>
      </c>
      <c r="E316" s="4">
        <v>676.1875</v>
      </c>
      <c r="F316" s="5">
        <v>21.8125</v>
      </c>
      <c r="G316" s="5"/>
      <c r="H316" s="5"/>
      <c r="I316" s="5"/>
      <c r="J316" s="5"/>
      <c r="K316" s="5"/>
      <c r="L316" s="5"/>
      <c r="M316" s="5"/>
      <c r="N316" s="5"/>
      <c r="O316" s="5"/>
      <c r="P316" s="5"/>
      <c r="Q316" s="6">
        <v>698</v>
      </c>
    </row>
    <row r="317" spans="1:17" ht="12.75">
      <c r="A317" s="1" t="s">
        <v>206</v>
      </c>
      <c r="B317" s="45" t="s">
        <v>61</v>
      </c>
      <c r="C317" s="1" t="s">
        <v>131</v>
      </c>
      <c r="D317" s="1" t="s">
        <v>205</v>
      </c>
      <c r="E317" s="4"/>
      <c r="F317" s="5"/>
      <c r="G317" s="5"/>
      <c r="H317" s="5"/>
      <c r="I317" s="5"/>
      <c r="J317" s="5"/>
      <c r="K317" s="5">
        <v>257.9508</v>
      </c>
      <c r="L317" s="5">
        <v>266.5492</v>
      </c>
      <c r="M317" s="5">
        <v>257.9508</v>
      </c>
      <c r="N317" s="5">
        <v>266.5492</v>
      </c>
      <c r="O317" s="5">
        <v>266.5492</v>
      </c>
      <c r="P317" s="5">
        <v>257.9508</v>
      </c>
      <c r="Q317" s="6">
        <v>1573.5</v>
      </c>
    </row>
    <row r="318" spans="1:17" ht="12.75">
      <c r="A318" s="1" t="s">
        <v>206</v>
      </c>
      <c r="B318" s="45" t="s">
        <v>61</v>
      </c>
      <c r="C318" s="1" t="s">
        <v>131</v>
      </c>
      <c r="D318" s="1" t="s">
        <v>196</v>
      </c>
      <c r="E318" s="4">
        <v>15825.5</v>
      </c>
      <c r="F318" s="5">
        <v>510.5</v>
      </c>
      <c r="G318" s="5"/>
      <c r="H318" s="5"/>
      <c r="I318" s="5"/>
      <c r="J318" s="5"/>
      <c r="K318" s="5"/>
      <c r="L318" s="5"/>
      <c r="M318" s="5"/>
      <c r="N318" s="5"/>
      <c r="O318" s="5"/>
      <c r="P318" s="5"/>
      <c r="Q318" s="6">
        <v>16336</v>
      </c>
    </row>
    <row r="319" spans="1:17" ht="12.75">
      <c r="A319" s="1" t="s">
        <v>206</v>
      </c>
      <c r="B319" s="45" t="s">
        <v>61</v>
      </c>
      <c r="C319" s="1" t="s">
        <v>131</v>
      </c>
      <c r="D319" s="1" t="s">
        <v>196</v>
      </c>
      <c r="E319" s="4">
        <v>120</v>
      </c>
      <c r="F319" s="5"/>
      <c r="G319" s="5"/>
      <c r="H319" s="5"/>
      <c r="I319" s="5"/>
      <c r="J319" s="5"/>
      <c r="K319" s="5"/>
      <c r="L319" s="5"/>
      <c r="M319" s="5"/>
      <c r="N319" s="5"/>
      <c r="O319" s="5"/>
      <c r="P319" s="5"/>
      <c r="Q319" s="6">
        <v>120</v>
      </c>
    </row>
    <row r="320" spans="1:17" ht="12.75">
      <c r="A320" s="1" t="s">
        <v>206</v>
      </c>
      <c r="B320" s="45" t="s">
        <v>61</v>
      </c>
      <c r="C320" s="1" t="s">
        <v>131</v>
      </c>
      <c r="D320" s="1" t="s">
        <v>196</v>
      </c>
      <c r="E320" s="4">
        <v>189.4737</v>
      </c>
      <c r="F320" s="5"/>
      <c r="G320" s="5"/>
      <c r="H320" s="5"/>
      <c r="I320" s="5"/>
      <c r="J320" s="5"/>
      <c r="K320" s="5"/>
      <c r="L320" s="5"/>
      <c r="M320" s="5"/>
      <c r="N320" s="5"/>
      <c r="O320" s="5"/>
      <c r="P320" s="5"/>
      <c r="Q320" s="6">
        <v>189.4737</v>
      </c>
    </row>
    <row r="321" spans="1:17" ht="12.75">
      <c r="A321" s="1" t="s">
        <v>206</v>
      </c>
      <c r="B321" s="45" t="s">
        <v>61</v>
      </c>
      <c r="C321" s="1" t="s">
        <v>131</v>
      </c>
      <c r="D321" s="1" t="s">
        <v>196</v>
      </c>
      <c r="E321" s="4"/>
      <c r="F321" s="5"/>
      <c r="G321" s="5"/>
      <c r="H321" s="5"/>
      <c r="I321" s="5"/>
      <c r="J321" s="5"/>
      <c r="K321" s="5"/>
      <c r="L321" s="5"/>
      <c r="M321" s="5">
        <v>16166.7213</v>
      </c>
      <c r="N321" s="5">
        <v>16705.612</v>
      </c>
      <c r="O321" s="5">
        <v>16705.612</v>
      </c>
      <c r="P321" s="5">
        <v>16166.7213</v>
      </c>
      <c r="Q321" s="6">
        <v>65744.6666</v>
      </c>
    </row>
    <row r="322" spans="1:17" ht="12.75">
      <c r="A322" s="1" t="s">
        <v>206</v>
      </c>
      <c r="B322" s="45" t="s">
        <v>61</v>
      </c>
      <c r="C322" s="1" t="s">
        <v>131</v>
      </c>
      <c r="D322" s="1" t="s">
        <v>196</v>
      </c>
      <c r="E322" s="4"/>
      <c r="F322" s="5"/>
      <c r="G322" s="5"/>
      <c r="H322" s="5"/>
      <c r="I322" s="5"/>
      <c r="J322" s="5"/>
      <c r="K322" s="5"/>
      <c r="L322" s="5"/>
      <c r="M322" s="5"/>
      <c r="N322" s="5">
        <v>607.8431</v>
      </c>
      <c r="O322" s="5">
        <v>607.8431</v>
      </c>
      <c r="P322" s="5">
        <v>588.2353</v>
      </c>
      <c r="Q322" s="6">
        <v>1803.9215000000002</v>
      </c>
    </row>
    <row r="323" spans="1:17" ht="12.75">
      <c r="A323" s="1" t="s">
        <v>206</v>
      </c>
      <c r="B323" s="45" t="s">
        <v>61</v>
      </c>
      <c r="C323" s="1" t="s">
        <v>131</v>
      </c>
      <c r="D323" s="1" t="s">
        <v>196</v>
      </c>
      <c r="E323" s="4"/>
      <c r="F323" s="5"/>
      <c r="G323" s="5"/>
      <c r="H323" s="5"/>
      <c r="I323" s="5"/>
      <c r="J323" s="5"/>
      <c r="K323" s="5"/>
      <c r="L323" s="5"/>
      <c r="M323" s="5">
        <v>441.4754</v>
      </c>
      <c r="N323" s="5">
        <v>456.1913</v>
      </c>
      <c r="O323" s="5">
        <v>456.1913</v>
      </c>
      <c r="P323" s="5">
        <v>441.4754</v>
      </c>
      <c r="Q323" s="6">
        <v>1795.3334</v>
      </c>
    </row>
    <row r="324" spans="1:17" ht="12.75">
      <c r="A324" s="1" t="s">
        <v>206</v>
      </c>
      <c r="B324" s="45" t="s">
        <v>61</v>
      </c>
      <c r="C324" s="1" t="s">
        <v>131</v>
      </c>
      <c r="D324" s="1" t="s">
        <v>212</v>
      </c>
      <c r="E324" s="4">
        <v>7450.6849</v>
      </c>
      <c r="F324" s="5"/>
      <c r="G324" s="5"/>
      <c r="H324" s="5"/>
      <c r="I324" s="5"/>
      <c r="J324" s="5"/>
      <c r="K324" s="5"/>
      <c r="L324" s="5"/>
      <c r="M324" s="5"/>
      <c r="N324" s="5"/>
      <c r="O324" s="5"/>
      <c r="P324" s="5"/>
      <c r="Q324" s="6">
        <v>7450.6849</v>
      </c>
    </row>
    <row r="325" spans="1:17" ht="12.75">
      <c r="A325" s="1" t="s">
        <v>206</v>
      </c>
      <c r="B325" s="45" t="s">
        <v>61</v>
      </c>
      <c r="C325" s="1" t="s">
        <v>131</v>
      </c>
      <c r="D325" s="1" t="s">
        <v>212</v>
      </c>
      <c r="E325" s="4"/>
      <c r="F325" s="5"/>
      <c r="G325" s="5"/>
      <c r="H325" s="5"/>
      <c r="I325" s="5"/>
      <c r="J325" s="5"/>
      <c r="K325" s="5"/>
      <c r="L325" s="5"/>
      <c r="M325" s="5">
        <v>7430.3279</v>
      </c>
      <c r="N325" s="5">
        <v>7678.0055</v>
      </c>
      <c r="O325" s="5">
        <v>7678.0055</v>
      </c>
      <c r="P325" s="5">
        <v>7430.3279</v>
      </c>
      <c r="Q325" s="6">
        <v>30216.6668</v>
      </c>
    </row>
    <row r="326" spans="1:17" ht="12.75">
      <c r="A326" s="1" t="s">
        <v>206</v>
      </c>
      <c r="B326" s="45" t="s">
        <v>61</v>
      </c>
      <c r="C326" s="1" t="s">
        <v>131</v>
      </c>
      <c r="D326" s="1" t="s">
        <v>200</v>
      </c>
      <c r="E326" s="4">
        <v>571.872</v>
      </c>
      <c r="F326" s="5"/>
      <c r="G326" s="5"/>
      <c r="H326" s="5"/>
      <c r="I326" s="5"/>
      <c r="J326" s="5"/>
      <c r="K326" s="5"/>
      <c r="L326" s="5"/>
      <c r="M326" s="5"/>
      <c r="N326" s="5"/>
      <c r="O326" s="5"/>
      <c r="P326" s="5"/>
      <c r="Q326" s="6">
        <v>571.872</v>
      </c>
    </row>
    <row r="327" spans="1:17" ht="12.75">
      <c r="A327" s="1" t="s">
        <v>206</v>
      </c>
      <c r="B327" s="45" t="s">
        <v>61</v>
      </c>
      <c r="C327" s="1" t="s">
        <v>131</v>
      </c>
      <c r="D327" s="1" t="s">
        <v>200</v>
      </c>
      <c r="E327" s="4"/>
      <c r="F327" s="5"/>
      <c r="G327" s="5"/>
      <c r="H327" s="5"/>
      <c r="I327" s="5"/>
      <c r="J327" s="5"/>
      <c r="K327" s="5"/>
      <c r="L327" s="5"/>
      <c r="M327" s="5">
        <v>2618.4615</v>
      </c>
      <c r="N327" s="5">
        <v>2705.7436</v>
      </c>
      <c r="O327" s="5">
        <v>2705.7436</v>
      </c>
      <c r="P327" s="5">
        <v>2618.4615</v>
      </c>
      <c r="Q327" s="6">
        <v>10648.410199999998</v>
      </c>
    </row>
    <row r="328" spans="1:17" ht="12.75">
      <c r="A328" s="1" t="s">
        <v>206</v>
      </c>
      <c r="B328" s="45" t="s">
        <v>61</v>
      </c>
      <c r="C328" s="1" t="s">
        <v>131</v>
      </c>
      <c r="D328" s="1" t="s">
        <v>182</v>
      </c>
      <c r="E328" s="4"/>
      <c r="F328" s="5"/>
      <c r="G328" s="5"/>
      <c r="H328" s="5"/>
      <c r="I328" s="5"/>
      <c r="J328" s="5"/>
      <c r="K328" s="5"/>
      <c r="L328" s="5"/>
      <c r="M328" s="5"/>
      <c r="N328" s="5"/>
      <c r="O328" s="5"/>
      <c r="P328" s="5">
        <v>10323.6102</v>
      </c>
      <c r="Q328" s="6">
        <v>10323.6102</v>
      </c>
    </row>
    <row r="329" spans="1:17" ht="12.75">
      <c r="A329" s="1" t="s">
        <v>206</v>
      </c>
      <c r="B329" s="45" t="s">
        <v>61</v>
      </c>
      <c r="C329" s="1" t="s">
        <v>131</v>
      </c>
      <c r="D329" s="1" t="s">
        <v>182</v>
      </c>
      <c r="E329" s="4"/>
      <c r="F329" s="5"/>
      <c r="G329" s="5"/>
      <c r="H329" s="5"/>
      <c r="I329" s="5"/>
      <c r="J329" s="5"/>
      <c r="K329" s="5"/>
      <c r="L329" s="5"/>
      <c r="M329" s="5"/>
      <c r="N329" s="5"/>
      <c r="O329" s="5"/>
      <c r="P329" s="5">
        <v>361.978</v>
      </c>
      <c r="Q329" s="6">
        <v>361.978</v>
      </c>
    </row>
    <row r="330" spans="1:17" ht="12.75">
      <c r="A330" s="1" t="s">
        <v>206</v>
      </c>
      <c r="B330" s="45" t="s">
        <v>61</v>
      </c>
      <c r="C330" s="1" t="s">
        <v>131</v>
      </c>
      <c r="D330" s="1" t="s">
        <v>182</v>
      </c>
      <c r="E330" s="4"/>
      <c r="F330" s="5"/>
      <c r="G330" s="5"/>
      <c r="H330" s="5"/>
      <c r="I330" s="5"/>
      <c r="J330" s="5"/>
      <c r="K330" s="5"/>
      <c r="L330" s="5"/>
      <c r="M330" s="5"/>
      <c r="N330" s="5"/>
      <c r="O330" s="5"/>
      <c r="P330" s="5">
        <v>389.6104</v>
      </c>
      <c r="Q330" s="6">
        <v>389.6104</v>
      </c>
    </row>
    <row r="331" spans="1:17" ht="12.75">
      <c r="A331" s="1" t="s">
        <v>206</v>
      </c>
      <c r="B331" s="45" t="s">
        <v>61</v>
      </c>
      <c r="C331" s="1" t="s">
        <v>131</v>
      </c>
      <c r="D331" s="1" t="s">
        <v>213</v>
      </c>
      <c r="E331" s="4">
        <v>99.8182</v>
      </c>
      <c r="F331" s="5"/>
      <c r="G331" s="5"/>
      <c r="H331" s="5"/>
      <c r="I331" s="5"/>
      <c r="J331" s="5"/>
      <c r="K331" s="5"/>
      <c r="L331" s="5"/>
      <c r="M331" s="5"/>
      <c r="N331" s="5"/>
      <c r="O331" s="5"/>
      <c r="P331" s="5"/>
      <c r="Q331" s="6">
        <v>99.8182</v>
      </c>
    </row>
    <row r="332" spans="1:17" ht="12.75">
      <c r="A332" s="1" t="s">
        <v>206</v>
      </c>
      <c r="B332" s="45" t="s">
        <v>61</v>
      </c>
      <c r="C332" s="1" t="s">
        <v>131</v>
      </c>
      <c r="D332" s="1" t="s">
        <v>213</v>
      </c>
      <c r="E332" s="4">
        <v>90.9091</v>
      </c>
      <c r="F332" s="5"/>
      <c r="G332" s="5"/>
      <c r="H332" s="5"/>
      <c r="I332" s="5"/>
      <c r="J332" s="5"/>
      <c r="K332" s="5"/>
      <c r="L332" s="5"/>
      <c r="M332" s="5"/>
      <c r="N332" s="5"/>
      <c r="O332" s="5"/>
      <c r="P332" s="5"/>
      <c r="Q332" s="6">
        <v>90.9091</v>
      </c>
    </row>
    <row r="333" spans="1:17" ht="12.75">
      <c r="A333" s="1" t="s">
        <v>206</v>
      </c>
      <c r="B333" s="45" t="s">
        <v>61</v>
      </c>
      <c r="C333" s="1" t="s">
        <v>142</v>
      </c>
      <c r="D333" s="1" t="s">
        <v>181</v>
      </c>
      <c r="E333" s="4">
        <v>479.1836</v>
      </c>
      <c r="F333" s="5">
        <v>463.726</v>
      </c>
      <c r="G333" s="5">
        <v>479.1836</v>
      </c>
      <c r="H333" s="5">
        <v>479.1836</v>
      </c>
      <c r="I333" s="5">
        <v>432.811</v>
      </c>
      <c r="J333" s="5"/>
      <c r="K333" s="5"/>
      <c r="L333" s="5"/>
      <c r="M333" s="5"/>
      <c r="N333" s="5"/>
      <c r="O333" s="5"/>
      <c r="P333" s="5"/>
      <c r="Q333" s="6">
        <v>2334.0878000000002</v>
      </c>
    </row>
    <row r="334" spans="1:17" ht="12.75">
      <c r="A334" s="1" t="s">
        <v>206</v>
      </c>
      <c r="B334" s="45" t="s">
        <v>61</v>
      </c>
      <c r="C334" s="1" t="s">
        <v>142</v>
      </c>
      <c r="D334" s="1" t="s">
        <v>181</v>
      </c>
      <c r="E334" s="4"/>
      <c r="F334" s="5"/>
      <c r="G334" s="5"/>
      <c r="H334" s="5"/>
      <c r="I334" s="5"/>
      <c r="J334" s="5">
        <v>479.1836</v>
      </c>
      <c r="K334" s="5">
        <v>463.726</v>
      </c>
      <c r="L334" s="5">
        <v>479.1836</v>
      </c>
      <c r="M334" s="5">
        <v>463.726</v>
      </c>
      <c r="N334" s="5">
        <v>479.1836</v>
      </c>
      <c r="O334" s="5">
        <v>479.1836</v>
      </c>
      <c r="P334" s="5">
        <v>463.726</v>
      </c>
      <c r="Q334" s="6">
        <v>3307.9123999999997</v>
      </c>
    </row>
    <row r="335" spans="1:17" ht="12.75">
      <c r="A335" s="1" t="s">
        <v>206</v>
      </c>
      <c r="B335" s="45" t="s">
        <v>61</v>
      </c>
      <c r="C335" s="1" t="s">
        <v>142</v>
      </c>
      <c r="D335" s="1" t="s">
        <v>169</v>
      </c>
      <c r="E335" s="4">
        <v>67.7753</v>
      </c>
      <c r="F335" s="5">
        <v>65.589</v>
      </c>
      <c r="G335" s="5">
        <v>67.7753</v>
      </c>
      <c r="H335" s="5">
        <v>67.7753</v>
      </c>
      <c r="I335" s="5">
        <v>61.2164</v>
      </c>
      <c r="J335" s="5"/>
      <c r="K335" s="5"/>
      <c r="L335" s="5"/>
      <c r="M335" s="5"/>
      <c r="N335" s="5"/>
      <c r="O335" s="5"/>
      <c r="P335" s="5"/>
      <c r="Q335" s="6">
        <v>330.13130000000007</v>
      </c>
    </row>
    <row r="336" spans="1:17" ht="12.75">
      <c r="A336" s="1" t="s">
        <v>206</v>
      </c>
      <c r="B336" s="45" t="s">
        <v>61</v>
      </c>
      <c r="C336" s="1" t="s">
        <v>142</v>
      </c>
      <c r="D336" s="1" t="s">
        <v>169</v>
      </c>
      <c r="E336" s="4">
        <v>84.9315</v>
      </c>
      <c r="F336" s="5">
        <v>82.1918</v>
      </c>
      <c r="G336" s="5">
        <v>84.9315</v>
      </c>
      <c r="H336" s="5">
        <v>84.9315</v>
      </c>
      <c r="I336" s="5">
        <v>76.7123</v>
      </c>
      <c r="J336" s="5"/>
      <c r="K336" s="5"/>
      <c r="L336" s="5"/>
      <c r="M336" s="5"/>
      <c r="N336" s="5"/>
      <c r="O336" s="5"/>
      <c r="P336" s="5"/>
      <c r="Q336" s="6">
        <v>413.69860000000006</v>
      </c>
    </row>
    <row r="337" spans="1:17" ht="12.75">
      <c r="A337" s="1" t="s">
        <v>206</v>
      </c>
      <c r="B337" s="45" t="s">
        <v>61</v>
      </c>
      <c r="C337" s="1" t="s">
        <v>142</v>
      </c>
      <c r="D337" s="1" t="s">
        <v>169</v>
      </c>
      <c r="E337" s="4">
        <v>84.9315</v>
      </c>
      <c r="F337" s="5">
        <v>82.1918</v>
      </c>
      <c r="G337" s="5">
        <v>84.9315</v>
      </c>
      <c r="H337" s="5">
        <v>84.9315</v>
      </c>
      <c r="I337" s="5">
        <v>76.7123</v>
      </c>
      <c r="J337" s="5"/>
      <c r="K337" s="5"/>
      <c r="L337" s="5"/>
      <c r="M337" s="5"/>
      <c r="N337" s="5"/>
      <c r="O337" s="5"/>
      <c r="P337" s="5"/>
      <c r="Q337" s="6">
        <v>413.69860000000006</v>
      </c>
    </row>
    <row r="338" spans="1:17" ht="12.75">
      <c r="A338" s="1" t="s">
        <v>206</v>
      </c>
      <c r="B338" s="45" t="s">
        <v>61</v>
      </c>
      <c r="C338" s="1" t="s">
        <v>142</v>
      </c>
      <c r="D338" s="1" t="s">
        <v>169</v>
      </c>
      <c r="E338" s="4"/>
      <c r="F338" s="5"/>
      <c r="G338" s="5"/>
      <c r="H338" s="5"/>
      <c r="I338" s="5"/>
      <c r="J338" s="5">
        <v>127.3973</v>
      </c>
      <c r="K338" s="5">
        <v>123.2877</v>
      </c>
      <c r="L338" s="5">
        <v>127.3973</v>
      </c>
      <c r="M338" s="5">
        <v>123.2877</v>
      </c>
      <c r="N338" s="5">
        <v>127.3973</v>
      </c>
      <c r="O338" s="5">
        <v>127.3973</v>
      </c>
      <c r="P338" s="5">
        <v>123.2877</v>
      </c>
      <c r="Q338" s="6">
        <v>879.4522999999999</v>
      </c>
    </row>
    <row r="339" spans="1:17" ht="12.75">
      <c r="A339" s="1" t="s">
        <v>206</v>
      </c>
      <c r="B339" s="45" t="s">
        <v>61</v>
      </c>
      <c r="C339" s="1" t="s">
        <v>142</v>
      </c>
      <c r="D339" s="1" t="s">
        <v>169</v>
      </c>
      <c r="E339" s="4"/>
      <c r="F339" s="5"/>
      <c r="G339" s="5"/>
      <c r="H339" s="5"/>
      <c r="I339" s="5"/>
      <c r="J339" s="5">
        <v>127.3973</v>
      </c>
      <c r="K339" s="5">
        <v>123.2877</v>
      </c>
      <c r="L339" s="5">
        <v>127.3973</v>
      </c>
      <c r="M339" s="5">
        <v>123.2877</v>
      </c>
      <c r="N339" s="5">
        <v>127.3973</v>
      </c>
      <c r="O339" s="5">
        <v>127.3973</v>
      </c>
      <c r="P339" s="5">
        <v>123.2877</v>
      </c>
      <c r="Q339" s="6">
        <v>879.4522999999999</v>
      </c>
    </row>
    <row r="340" spans="1:17" ht="12.75">
      <c r="A340" s="1" t="s">
        <v>206</v>
      </c>
      <c r="B340" s="45" t="s">
        <v>61</v>
      </c>
      <c r="C340" s="1" t="s">
        <v>142</v>
      </c>
      <c r="D340" s="1" t="s">
        <v>169</v>
      </c>
      <c r="E340" s="4"/>
      <c r="F340" s="5"/>
      <c r="G340" s="5"/>
      <c r="H340" s="5"/>
      <c r="I340" s="5"/>
      <c r="J340" s="5">
        <v>67.7753</v>
      </c>
      <c r="K340" s="5">
        <v>65.589</v>
      </c>
      <c r="L340" s="5">
        <v>67.7753</v>
      </c>
      <c r="M340" s="5">
        <v>65.589</v>
      </c>
      <c r="N340" s="5">
        <v>67.7753</v>
      </c>
      <c r="O340" s="5">
        <v>67.7753</v>
      </c>
      <c r="P340" s="5">
        <v>65.589</v>
      </c>
      <c r="Q340" s="6">
        <v>467.86820000000006</v>
      </c>
    </row>
    <row r="341" spans="1:17" ht="12.75">
      <c r="A341" s="1" t="s">
        <v>206</v>
      </c>
      <c r="B341" s="45" t="s">
        <v>61</v>
      </c>
      <c r="C341" s="1" t="s">
        <v>142</v>
      </c>
      <c r="D341" s="1" t="s">
        <v>170</v>
      </c>
      <c r="E341" s="4">
        <v>961.5385</v>
      </c>
      <c r="F341" s="5"/>
      <c r="G341" s="5"/>
      <c r="H341" s="5"/>
      <c r="I341" s="5"/>
      <c r="J341" s="5"/>
      <c r="K341" s="5"/>
      <c r="L341" s="5"/>
      <c r="M341" s="5"/>
      <c r="N341" s="5"/>
      <c r="O341" s="5"/>
      <c r="P341" s="5"/>
      <c r="Q341" s="6">
        <v>961.5385</v>
      </c>
    </row>
    <row r="342" spans="1:17" ht="12.75">
      <c r="A342" s="1" t="s">
        <v>206</v>
      </c>
      <c r="B342" s="45" t="s">
        <v>61</v>
      </c>
      <c r="C342" s="1" t="s">
        <v>142</v>
      </c>
      <c r="D342" s="1" t="s">
        <v>170</v>
      </c>
      <c r="E342" s="4">
        <v>65.5385</v>
      </c>
      <c r="F342" s="5"/>
      <c r="G342" s="5"/>
      <c r="H342" s="5"/>
      <c r="I342" s="5"/>
      <c r="J342" s="5"/>
      <c r="K342" s="5"/>
      <c r="L342" s="5"/>
      <c r="M342" s="5"/>
      <c r="N342" s="5"/>
      <c r="O342" s="5"/>
      <c r="P342" s="5"/>
      <c r="Q342" s="6">
        <v>65.5385</v>
      </c>
    </row>
    <row r="343" spans="1:17" ht="12.75">
      <c r="A343" s="1" t="s">
        <v>206</v>
      </c>
      <c r="B343" s="45" t="s">
        <v>61</v>
      </c>
      <c r="C343" s="1" t="s">
        <v>142</v>
      </c>
      <c r="D343" s="1" t="s">
        <v>170</v>
      </c>
      <c r="E343" s="4"/>
      <c r="F343" s="5"/>
      <c r="G343" s="5"/>
      <c r="H343" s="5"/>
      <c r="I343" s="5"/>
      <c r="J343" s="5"/>
      <c r="K343" s="5"/>
      <c r="L343" s="5">
        <v>4588.8158</v>
      </c>
      <c r="M343" s="5">
        <v>4440.7895</v>
      </c>
      <c r="N343" s="5">
        <v>4588.8158</v>
      </c>
      <c r="O343" s="5">
        <v>4588.8158</v>
      </c>
      <c r="P343" s="5">
        <v>4440.7895</v>
      </c>
      <c r="Q343" s="6">
        <v>22648.0264</v>
      </c>
    </row>
    <row r="344" spans="1:17" ht="12.75">
      <c r="A344" s="1" t="s">
        <v>206</v>
      </c>
      <c r="B344" s="45" t="s">
        <v>61</v>
      </c>
      <c r="C344" s="1" t="s">
        <v>142</v>
      </c>
      <c r="D344" s="1" t="s">
        <v>170</v>
      </c>
      <c r="E344" s="4"/>
      <c r="F344" s="5"/>
      <c r="G344" s="5"/>
      <c r="H344" s="5"/>
      <c r="I344" s="5"/>
      <c r="J344" s="5"/>
      <c r="K344" s="5"/>
      <c r="L344" s="5">
        <v>1367.2632</v>
      </c>
      <c r="M344" s="5">
        <v>1323.1579</v>
      </c>
      <c r="N344" s="5">
        <v>1367.2632</v>
      </c>
      <c r="O344" s="5">
        <v>1367.2632</v>
      </c>
      <c r="P344" s="5">
        <v>1323.1579</v>
      </c>
      <c r="Q344" s="6">
        <v>6748.1054</v>
      </c>
    </row>
    <row r="345" spans="1:17" ht="12.75">
      <c r="A345" s="1" t="s">
        <v>206</v>
      </c>
      <c r="B345" s="45" t="s">
        <v>61</v>
      </c>
      <c r="C345" s="1" t="s">
        <v>142</v>
      </c>
      <c r="D345" s="1" t="s">
        <v>172</v>
      </c>
      <c r="E345" s="4">
        <v>178.2947</v>
      </c>
      <c r="F345" s="5"/>
      <c r="G345" s="5"/>
      <c r="H345" s="5"/>
      <c r="I345" s="5"/>
      <c r="J345" s="5"/>
      <c r="K345" s="5"/>
      <c r="L345" s="5"/>
      <c r="M345" s="5"/>
      <c r="N345" s="5"/>
      <c r="O345" s="5"/>
      <c r="P345" s="5"/>
      <c r="Q345" s="6">
        <v>178.2947</v>
      </c>
    </row>
    <row r="346" spans="1:17" ht="12.75">
      <c r="A346" s="1" t="s">
        <v>206</v>
      </c>
      <c r="B346" s="45" t="s">
        <v>61</v>
      </c>
      <c r="C346" s="1" t="s">
        <v>142</v>
      </c>
      <c r="D346" s="1" t="s">
        <v>172</v>
      </c>
      <c r="E346" s="4"/>
      <c r="F346" s="5"/>
      <c r="G346" s="5"/>
      <c r="H346" s="5"/>
      <c r="I346" s="5"/>
      <c r="J346" s="5"/>
      <c r="K346" s="5"/>
      <c r="L346" s="5"/>
      <c r="M346" s="5"/>
      <c r="N346" s="5">
        <v>1143.9608</v>
      </c>
      <c r="O346" s="5">
        <v>1143.9608</v>
      </c>
      <c r="P346" s="5">
        <v>1107.0588</v>
      </c>
      <c r="Q346" s="6">
        <v>3394.9804000000004</v>
      </c>
    </row>
    <row r="347" spans="1:17" ht="12.75">
      <c r="A347" s="1" t="s">
        <v>206</v>
      </c>
      <c r="B347" s="45" t="s">
        <v>61</v>
      </c>
      <c r="C347" s="1" t="s">
        <v>151</v>
      </c>
      <c r="D347" s="1" t="s">
        <v>174</v>
      </c>
      <c r="E347" s="4">
        <v>27.6498</v>
      </c>
      <c r="F347" s="5"/>
      <c r="G347" s="5"/>
      <c r="H347" s="5"/>
      <c r="I347" s="5"/>
      <c r="J347" s="5"/>
      <c r="K347" s="5"/>
      <c r="L347" s="5"/>
      <c r="M347" s="5"/>
      <c r="N347" s="5"/>
      <c r="O347" s="5"/>
      <c r="P347" s="5"/>
      <c r="Q347" s="6">
        <v>27.6498</v>
      </c>
    </row>
    <row r="348" spans="1:17" ht="12.75">
      <c r="A348" s="1" t="s">
        <v>206</v>
      </c>
      <c r="B348" s="45" t="s">
        <v>61</v>
      </c>
      <c r="C348" s="1" t="s">
        <v>151</v>
      </c>
      <c r="D348" s="1" t="s">
        <v>174</v>
      </c>
      <c r="E348" s="4">
        <v>527.6795</v>
      </c>
      <c r="F348" s="5">
        <v>510.6575</v>
      </c>
      <c r="G348" s="5">
        <v>527.6795</v>
      </c>
      <c r="H348" s="5">
        <v>527.6795</v>
      </c>
      <c r="I348" s="5">
        <v>476.6137</v>
      </c>
      <c r="J348" s="5"/>
      <c r="K348" s="5"/>
      <c r="L348" s="5"/>
      <c r="M348" s="5"/>
      <c r="N348" s="5"/>
      <c r="O348" s="5"/>
      <c r="P348" s="5"/>
      <c r="Q348" s="6">
        <v>2570.3097</v>
      </c>
    </row>
    <row r="349" spans="1:17" ht="12.75">
      <c r="A349" s="1" t="s">
        <v>206</v>
      </c>
      <c r="B349" s="45" t="s">
        <v>61</v>
      </c>
      <c r="C349" s="1" t="s">
        <v>151</v>
      </c>
      <c r="D349" s="1" t="s">
        <v>174</v>
      </c>
      <c r="E349" s="4">
        <v>335.1351</v>
      </c>
      <c r="F349" s="5">
        <v>10.8108</v>
      </c>
      <c r="G349" s="5"/>
      <c r="H349" s="5"/>
      <c r="I349" s="5"/>
      <c r="J349" s="5"/>
      <c r="K349" s="5"/>
      <c r="L349" s="5"/>
      <c r="M349" s="5"/>
      <c r="N349" s="5"/>
      <c r="O349" s="5"/>
      <c r="P349" s="5"/>
      <c r="Q349" s="6">
        <v>345.94590000000005</v>
      </c>
    </row>
    <row r="350" spans="1:17" ht="12.75">
      <c r="A350" s="1" t="s">
        <v>206</v>
      </c>
      <c r="B350" s="45" t="s">
        <v>61</v>
      </c>
      <c r="C350" s="1" t="s">
        <v>151</v>
      </c>
      <c r="D350" s="1" t="s">
        <v>174</v>
      </c>
      <c r="E350" s="4">
        <v>1398.2274</v>
      </c>
      <c r="F350" s="5">
        <v>1353.1233</v>
      </c>
      <c r="G350" s="5">
        <v>1398.2274</v>
      </c>
      <c r="H350" s="5">
        <v>1398.2274</v>
      </c>
      <c r="I350" s="5">
        <v>1262.9151</v>
      </c>
      <c r="J350" s="5"/>
      <c r="K350" s="5"/>
      <c r="L350" s="5"/>
      <c r="M350" s="5"/>
      <c r="N350" s="5"/>
      <c r="O350" s="5"/>
      <c r="P350" s="5"/>
      <c r="Q350" s="6">
        <v>6810.7206</v>
      </c>
    </row>
    <row r="351" spans="1:17" ht="12.75">
      <c r="A351" s="1" t="s">
        <v>206</v>
      </c>
      <c r="B351" s="45" t="s">
        <v>61</v>
      </c>
      <c r="C351" s="1" t="s">
        <v>151</v>
      </c>
      <c r="D351" s="1" t="s">
        <v>174</v>
      </c>
      <c r="E351" s="4">
        <v>618.6411</v>
      </c>
      <c r="F351" s="5">
        <v>598.6849</v>
      </c>
      <c r="G351" s="5">
        <v>618.6411</v>
      </c>
      <c r="H351" s="5">
        <v>618.6411</v>
      </c>
      <c r="I351" s="5">
        <v>558.7726</v>
      </c>
      <c r="J351" s="5"/>
      <c r="K351" s="5"/>
      <c r="L351" s="5"/>
      <c r="M351" s="5"/>
      <c r="N351" s="5"/>
      <c r="O351" s="5"/>
      <c r="P351" s="5"/>
      <c r="Q351" s="6">
        <v>3013.3808</v>
      </c>
    </row>
    <row r="352" spans="1:17" ht="12.75">
      <c r="A352" s="1" t="s">
        <v>206</v>
      </c>
      <c r="B352" s="45" t="s">
        <v>61</v>
      </c>
      <c r="C352" s="1" t="s">
        <v>151</v>
      </c>
      <c r="D352" s="1" t="s">
        <v>174</v>
      </c>
      <c r="E352" s="4">
        <v>735.9315</v>
      </c>
      <c r="F352" s="5">
        <v>712.1918</v>
      </c>
      <c r="G352" s="5">
        <v>735.9315</v>
      </c>
      <c r="H352" s="5">
        <v>735.9315</v>
      </c>
      <c r="I352" s="5">
        <v>664.7123</v>
      </c>
      <c r="J352" s="5"/>
      <c r="K352" s="5"/>
      <c r="L352" s="5"/>
      <c r="M352" s="5"/>
      <c r="N352" s="5"/>
      <c r="O352" s="5"/>
      <c r="P352" s="5"/>
      <c r="Q352" s="6">
        <v>3584.6986</v>
      </c>
    </row>
    <row r="353" spans="1:17" ht="12.75">
      <c r="A353" s="1" t="s">
        <v>206</v>
      </c>
      <c r="B353" s="45" t="s">
        <v>61</v>
      </c>
      <c r="C353" s="1" t="s">
        <v>151</v>
      </c>
      <c r="D353" s="1" t="s">
        <v>174</v>
      </c>
      <c r="E353" s="4">
        <v>169.863</v>
      </c>
      <c r="F353" s="5">
        <v>164.3836</v>
      </c>
      <c r="G353" s="5">
        <v>169.863</v>
      </c>
      <c r="H353" s="5">
        <v>169.863</v>
      </c>
      <c r="I353" s="5">
        <v>153.4247</v>
      </c>
      <c r="J353" s="5"/>
      <c r="K353" s="5"/>
      <c r="L353" s="5"/>
      <c r="M353" s="5"/>
      <c r="N353" s="5"/>
      <c r="O353" s="5"/>
      <c r="P353" s="5"/>
      <c r="Q353" s="6">
        <v>827.3973000000001</v>
      </c>
    </row>
    <row r="354" spans="1:17" ht="12.75">
      <c r="A354" s="1" t="s">
        <v>206</v>
      </c>
      <c r="B354" s="45" t="s">
        <v>61</v>
      </c>
      <c r="C354" s="1" t="s">
        <v>151</v>
      </c>
      <c r="D354" s="1" t="s">
        <v>174</v>
      </c>
      <c r="E354" s="4"/>
      <c r="F354" s="5"/>
      <c r="G354" s="5"/>
      <c r="H354" s="5"/>
      <c r="I354" s="5"/>
      <c r="J354" s="5">
        <v>169.863</v>
      </c>
      <c r="K354" s="5">
        <v>164.3836</v>
      </c>
      <c r="L354" s="5">
        <v>169.863</v>
      </c>
      <c r="M354" s="5">
        <v>164.3836</v>
      </c>
      <c r="N354" s="5">
        <v>169.863</v>
      </c>
      <c r="O354" s="5">
        <v>169.863</v>
      </c>
      <c r="P354" s="5">
        <v>164.3836</v>
      </c>
      <c r="Q354" s="6">
        <v>1172.6028000000001</v>
      </c>
    </row>
    <row r="355" spans="1:17" ht="12.75">
      <c r="A355" s="1" t="s">
        <v>206</v>
      </c>
      <c r="B355" s="45" t="s">
        <v>61</v>
      </c>
      <c r="C355" s="1" t="s">
        <v>151</v>
      </c>
      <c r="D355" s="1" t="s">
        <v>174</v>
      </c>
      <c r="E355" s="4"/>
      <c r="F355" s="5"/>
      <c r="G355" s="5"/>
      <c r="H355" s="5"/>
      <c r="I355" s="5"/>
      <c r="J355" s="5">
        <v>357.8164</v>
      </c>
      <c r="K355" s="5">
        <v>346.274</v>
      </c>
      <c r="L355" s="5">
        <v>357.8164</v>
      </c>
      <c r="M355" s="5">
        <v>346.274</v>
      </c>
      <c r="N355" s="5">
        <v>357.8164</v>
      </c>
      <c r="O355" s="5">
        <v>357.8164</v>
      </c>
      <c r="P355" s="5">
        <v>346.274</v>
      </c>
      <c r="Q355" s="6">
        <v>2470.0876</v>
      </c>
    </row>
    <row r="356" spans="1:17" ht="12.75">
      <c r="A356" s="1" t="s">
        <v>206</v>
      </c>
      <c r="B356" s="45" t="s">
        <v>61</v>
      </c>
      <c r="C356" s="1" t="s">
        <v>151</v>
      </c>
      <c r="D356" s="1" t="s">
        <v>174</v>
      </c>
      <c r="E356" s="4"/>
      <c r="F356" s="5"/>
      <c r="G356" s="5"/>
      <c r="H356" s="5"/>
      <c r="I356" s="5"/>
      <c r="J356" s="5"/>
      <c r="K356" s="5"/>
      <c r="L356" s="5">
        <v>815.7895</v>
      </c>
      <c r="M356" s="5">
        <v>789.4737</v>
      </c>
      <c r="N356" s="5">
        <v>815.7895</v>
      </c>
      <c r="O356" s="5">
        <v>815.7895</v>
      </c>
      <c r="P356" s="5">
        <v>789.4737</v>
      </c>
      <c r="Q356" s="6">
        <v>4026.3158999999996</v>
      </c>
    </row>
    <row r="357" spans="1:17" ht="12.75">
      <c r="A357" s="1" t="s">
        <v>206</v>
      </c>
      <c r="B357" s="45" t="s">
        <v>61</v>
      </c>
      <c r="C357" s="1" t="s">
        <v>151</v>
      </c>
      <c r="D357" s="1" t="s">
        <v>174</v>
      </c>
      <c r="E357" s="4"/>
      <c r="F357" s="5"/>
      <c r="G357" s="5"/>
      <c r="H357" s="5"/>
      <c r="I357" s="5"/>
      <c r="J357" s="5">
        <v>1015.3562</v>
      </c>
      <c r="K357" s="5">
        <v>982.6027</v>
      </c>
      <c r="L357" s="5">
        <v>1015.3562</v>
      </c>
      <c r="M357" s="5">
        <v>982.6027</v>
      </c>
      <c r="N357" s="5">
        <v>1015.3562</v>
      </c>
      <c r="O357" s="5">
        <v>1015.3562</v>
      </c>
      <c r="P357" s="5">
        <v>982.6027</v>
      </c>
      <c r="Q357" s="6">
        <v>7009.2329</v>
      </c>
    </row>
    <row r="358" spans="1:17" ht="12.75">
      <c r="A358" s="1" t="s">
        <v>206</v>
      </c>
      <c r="B358" s="45" t="s">
        <v>61</v>
      </c>
      <c r="C358" s="1" t="s">
        <v>151</v>
      </c>
      <c r="D358" s="1" t="s">
        <v>174</v>
      </c>
      <c r="E358" s="4"/>
      <c r="F358" s="5"/>
      <c r="G358" s="5"/>
      <c r="H358" s="5"/>
      <c r="I358" s="5"/>
      <c r="J358" s="5">
        <v>448.7781</v>
      </c>
      <c r="K358" s="5">
        <v>434.3014</v>
      </c>
      <c r="L358" s="5">
        <v>448.7781</v>
      </c>
      <c r="M358" s="5">
        <v>434.3014</v>
      </c>
      <c r="N358" s="5">
        <v>448.7781</v>
      </c>
      <c r="O358" s="5">
        <v>448.7781</v>
      </c>
      <c r="P358" s="5">
        <v>434.3014</v>
      </c>
      <c r="Q358" s="6">
        <v>3098.0166</v>
      </c>
    </row>
    <row r="359" spans="1:17" ht="12.75">
      <c r="A359" s="1" t="s">
        <v>206</v>
      </c>
      <c r="B359" s="45" t="s">
        <v>61</v>
      </c>
      <c r="C359" s="1" t="s">
        <v>151</v>
      </c>
      <c r="D359" s="1" t="s">
        <v>174</v>
      </c>
      <c r="E359" s="4"/>
      <c r="F359" s="5"/>
      <c r="G359" s="5"/>
      <c r="H359" s="5"/>
      <c r="I359" s="5"/>
      <c r="J359" s="5">
        <v>396.2055</v>
      </c>
      <c r="K359" s="5">
        <v>383.4247</v>
      </c>
      <c r="L359" s="5">
        <v>396.2055</v>
      </c>
      <c r="M359" s="5">
        <v>383.4247</v>
      </c>
      <c r="N359" s="5">
        <v>396.2055</v>
      </c>
      <c r="O359" s="5">
        <v>396.2055</v>
      </c>
      <c r="P359" s="5">
        <v>383.4247</v>
      </c>
      <c r="Q359" s="6">
        <v>2735.0960999999998</v>
      </c>
    </row>
    <row r="360" spans="1:17" ht="12.75">
      <c r="A360" s="1" t="s">
        <v>206</v>
      </c>
      <c r="B360" s="45" t="s">
        <v>61</v>
      </c>
      <c r="C360" s="1" t="s">
        <v>151</v>
      </c>
      <c r="D360" s="1" t="s">
        <v>174</v>
      </c>
      <c r="E360" s="4"/>
      <c r="F360" s="5"/>
      <c r="G360" s="5"/>
      <c r="H360" s="5"/>
      <c r="I360" s="5"/>
      <c r="J360" s="5">
        <v>169.863</v>
      </c>
      <c r="K360" s="5">
        <v>164.3836</v>
      </c>
      <c r="L360" s="5">
        <v>169.863</v>
      </c>
      <c r="M360" s="5">
        <v>164.3836</v>
      </c>
      <c r="N360" s="5">
        <v>169.863</v>
      </c>
      <c r="O360" s="5">
        <v>169.863</v>
      </c>
      <c r="P360" s="5">
        <v>164.3836</v>
      </c>
      <c r="Q360" s="6">
        <v>1172.6028000000001</v>
      </c>
    </row>
    <row r="361" spans="1:17" ht="12.75">
      <c r="A361" s="1" t="s">
        <v>206</v>
      </c>
      <c r="B361" s="45" t="s">
        <v>61</v>
      </c>
      <c r="C361" s="1" t="s">
        <v>151</v>
      </c>
      <c r="D361" s="1" t="s">
        <v>177</v>
      </c>
      <c r="E361" s="4">
        <v>1043.2986</v>
      </c>
      <c r="F361" s="5">
        <v>1009.6438</v>
      </c>
      <c r="G361" s="5">
        <v>1043.2986</v>
      </c>
      <c r="H361" s="5">
        <v>1043.2986</v>
      </c>
      <c r="I361" s="5">
        <v>942.3342</v>
      </c>
      <c r="J361" s="5"/>
      <c r="K361" s="5"/>
      <c r="L361" s="5"/>
      <c r="M361" s="5"/>
      <c r="N361" s="5"/>
      <c r="O361" s="5"/>
      <c r="P361" s="5"/>
      <c r="Q361" s="6">
        <v>5081.8738</v>
      </c>
    </row>
    <row r="362" spans="1:17" ht="12.75">
      <c r="A362" s="1" t="s">
        <v>206</v>
      </c>
      <c r="B362" s="45" t="s">
        <v>61</v>
      </c>
      <c r="C362" s="1" t="s">
        <v>151</v>
      </c>
      <c r="D362" s="1" t="s">
        <v>177</v>
      </c>
      <c r="E362" s="4"/>
      <c r="F362" s="5"/>
      <c r="G362" s="5"/>
      <c r="H362" s="5"/>
      <c r="I362" s="5"/>
      <c r="J362" s="5">
        <v>1043.2986</v>
      </c>
      <c r="K362" s="5">
        <v>1009.6438</v>
      </c>
      <c r="L362" s="5">
        <v>1043.2986</v>
      </c>
      <c r="M362" s="5">
        <v>1009.6438</v>
      </c>
      <c r="N362" s="5">
        <v>1043.2986</v>
      </c>
      <c r="O362" s="5">
        <v>1043.2986</v>
      </c>
      <c r="P362" s="5">
        <v>1009.6438</v>
      </c>
      <c r="Q362" s="6">
        <v>7202.1258</v>
      </c>
    </row>
    <row r="363" spans="1:17" ht="12.75">
      <c r="A363" s="1" t="s">
        <v>206</v>
      </c>
      <c r="B363" s="45" t="s">
        <v>61</v>
      </c>
      <c r="C363" s="1" t="s">
        <v>164</v>
      </c>
      <c r="D363" s="1" t="s">
        <v>166</v>
      </c>
      <c r="E363" s="4">
        <v>618.6411</v>
      </c>
      <c r="F363" s="5">
        <v>598.6849</v>
      </c>
      <c r="G363" s="5">
        <v>618.6411</v>
      </c>
      <c r="H363" s="5">
        <v>618.6411</v>
      </c>
      <c r="I363" s="5">
        <v>558.7726</v>
      </c>
      <c r="J363" s="5"/>
      <c r="K363" s="5"/>
      <c r="L363" s="5"/>
      <c r="M363" s="5"/>
      <c r="N363" s="5"/>
      <c r="O363" s="5"/>
      <c r="P363" s="5"/>
      <c r="Q363" s="6">
        <v>3013.3808</v>
      </c>
    </row>
    <row r="364" spans="1:17" ht="12.75">
      <c r="A364" s="1" t="s">
        <v>206</v>
      </c>
      <c r="B364" s="45" t="s">
        <v>61</v>
      </c>
      <c r="C364" s="1" t="s">
        <v>164</v>
      </c>
      <c r="D364" s="1" t="s">
        <v>166</v>
      </c>
      <c r="E364" s="4"/>
      <c r="F364" s="5"/>
      <c r="G364" s="5"/>
      <c r="H364" s="5"/>
      <c r="I364" s="5"/>
      <c r="J364" s="5">
        <v>618.6411</v>
      </c>
      <c r="K364" s="5">
        <v>598.6849</v>
      </c>
      <c r="L364" s="5">
        <v>618.6411</v>
      </c>
      <c r="M364" s="5">
        <v>598.6849</v>
      </c>
      <c r="N364" s="5">
        <v>618.6411</v>
      </c>
      <c r="O364" s="5">
        <v>618.6411</v>
      </c>
      <c r="P364" s="5">
        <v>598.6849</v>
      </c>
      <c r="Q364" s="6">
        <v>4270.6191</v>
      </c>
    </row>
    <row r="365" spans="1:17" ht="12.75">
      <c r="A365" s="1" t="s">
        <v>206</v>
      </c>
      <c r="B365" s="45" t="s">
        <v>61</v>
      </c>
      <c r="C365" s="1" t="s">
        <v>164</v>
      </c>
      <c r="D365" s="1" t="s">
        <v>209</v>
      </c>
      <c r="E365" s="4">
        <v>511.0329</v>
      </c>
      <c r="F365" s="4">
        <v>494.5479</v>
      </c>
      <c r="G365" s="4">
        <v>511.0329</v>
      </c>
      <c r="H365" s="4">
        <v>511.0329</v>
      </c>
      <c r="I365" s="4">
        <v>461.5781</v>
      </c>
      <c r="J365" s="4"/>
      <c r="K365" s="4"/>
      <c r="L365" s="4"/>
      <c r="M365" s="4"/>
      <c r="N365" s="4"/>
      <c r="O365" s="4"/>
      <c r="P365" s="4"/>
      <c r="Q365" s="6">
        <v>2489.2246999999998</v>
      </c>
    </row>
    <row r="366" spans="1:17" ht="12.75">
      <c r="A366" s="1" t="s">
        <v>206</v>
      </c>
      <c r="B366" s="45" t="s">
        <v>61</v>
      </c>
      <c r="C366" s="1" t="s">
        <v>164</v>
      </c>
      <c r="D366" s="1" t="s">
        <v>199</v>
      </c>
      <c r="E366" s="4">
        <v>153.553</v>
      </c>
      <c r="F366" s="5"/>
      <c r="G366" s="5"/>
      <c r="H366" s="5"/>
      <c r="I366" s="5"/>
      <c r="J366" s="5"/>
      <c r="K366" s="5"/>
      <c r="L366" s="5"/>
      <c r="M366" s="5"/>
      <c r="N366" s="5"/>
      <c r="O366" s="5"/>
      <c r="P366" s="5"/>
      <c r="Q366" s="6">
        <v>153.553</v>
      </c>
    </row>
    <row r="367" spans="1:17" ht="12.75">
      <c r="A367" s="1" t="s">
        <v>206</v>
      </c>
      <c r="B367" s="45" t="s">
        <v>61</v>
      </c>
      <c r="C367" s="1" t="s">
        <v>164</v>
      </c>
      <c r="D367" s="1" t="s">
        <v>199</v>
      </c>
      <c r="E367" s="4"/>
      <c r="F367" s="5"/>
      <c r="G367" s="5"/>
      <c r="H367" s="5"/>
      <c r="I367" s="5"/>
      <c r="J367" s="5">
        <v>943.3342</v>
      </c>
      <c r="K367" s="5">
        <v>912.9041</v>
      </c>
      <c r="L367" s="5">
        <v>943.3342</v>
      </c>
      <c r="M367" s="5">
        <v>912.9041</v>
      </c>
      <c r="N367" s="5">
        <v>943.3342</v>
      </c>
      <c r="O367" s="5">
        <v>943.3342</v>
      </c>
      <c r="P367" s="5">
        <v>912.9041</v>
      </c>
      <c r="Q367" s="6">
        <v>6512.0491</v>
      </c>
    </row>
    <row r="368" spans="1:17" ht="12.75">
      <c r="A368" s="1" t="s">
        <v>206</v>
      </c>
      <c r="B368" s="45" t="s">
        <v>61</v>
      </c>
      <c r="C368" s="1" t="s">
        <v>164</v>
      </c>
      <c r="D368" s="1" t="s">
        <v>198</v>
      </c>
      <c r="E368" s="4">
        <v>2065.7983</v>
      </c>
      <c r="F368" s="5">
        <v>1999.1597</v>
      </c>
      <c r="G368" s="5">
        <v>2065.7983</v>
      </c>
      <c r="H368" s="5">
        <v>2065.7983</v>
      </c>
      <c r="I368" s="5">
        <v>1332.7731</v>
      </c>
      <c r="J368" s="5"/>
      <c r="K368" s="5"/>
      <c r="L368" s="5"/>
      <c r="M368" s="5"/>
      <c r="N368" s="5"/>
      <c r="O368" s="5"/>
      <c r="P368" s="5"/>
      <c r="Q368" s="6">
        <v>9529.3277</v>
      </c>
    </row>
    <row r="369" spans="1:17" ht="12.75">
      <c r="A369" s="1" t="s">
        <v>206</v>
      </c>
      <c r="B369" s="45" t="s">
        <v>61</v>
      </c>
      <c r="C369" s="1" t="s">
        <v>164</v>
      </c>
      <c r="D369" s="1" t="s">
        <v>198</v>
      </c>
      <c r="E369" s="4"/>
      <c r="F369" s="5"/>
      <c r="G369" s="5"/>
      <c r="H369" s="5"/>
      <c r="I369" s="5"/>
      <c r="J369" s="5">
        <v>2020.5205</v>
      </c>
      <c r="K369" s="5">
        <v>1955.3425</v>
      </c>
      <c r="L369" s="5">
        <v>2020.5205</v>
      </c>
      <c r="M369" s="5">
        <v>1955.3425</v>
      </c>
      <c r="N369" s="5">
        <v>2020.5205</v>
      </c>
      <c r="O369" s="5">
        <v>2020.5205</v>
      </c>
      <c r="P369" s="5">
        <v>1955.3425</v>
      </c>
      <c r="Q369" s="6">
        <v>13948.1095</v>
      </c>
    </row>
    <row r="370" spans="1:17" ht="12.75">
      <c r="A370" s="1" t="s">
        <v>206</v>
      </c>
      <c r="B370" s="45" t="s">
        <v>61</v>
      </c>
      <c r="C370" s="1" t="s">
        <v>164</v>
      </c>
      <c r="D370" s="1" t="s">
        <v>207</v>
      </c>
      <c r="E370" s="4"/>
      <c r="F370" s="5"/>
      <c r="G370" s="5">
        <v>2204.1525</v>
      </c>
      <c r="H370" s="5">
        <v>1990.8475</v>
      </c>
      <c r="I370" s="5"/>
      <c r="J370" s="5"/>
      <c r="K370" s="5"/>
      <c r="L370" s="5"/>
      <c r="M370" s="5"/>
      <c r="N370" s="5"/>
      <c r="O370" s="5"/>
      <c r="P370" s="5"/>
      <c r="Q370" s="6">
        <v>4195</v>
      </c>
    </row>
    <row r="371" spans="1:17" ht="12.75">
      <c r="A371" s="1" t="s">
        <v>206</v>
      </c>
      <c r="B371" s="45" t="s">
        <v>61</v>
      </c>
      <c r="C371" s="1" t="s">
        <v>153</v>
      </c>
      <c r="D371" s="1" t="s">
        <v>165</v>
      </c>
      <c r="E371" s="4">
        <v>169.863</v>
      </c>
      <c r="F371" s="5">
        <v>164.3836</v>
      </c>
      <c r="G371" s="5">
        <v>169.863</v>
      </c>
      <c r="H371" s="5">
        <v>169.863</v>
      </c>
      <c r="I371" s="5">
        <v>153.4247</v>
      </c>
      <c r="J371" s="5"/>
      <c r="K371" s="5"/>
      <c r="L371" s="5"/>
      <c r="M371" s="5"/>
      <c r="N371" s="5"/>
      <c r="O371" s="5"/>
      <c r="P371" s="5"/>
      <c r="Q371" s="6">
        <v>827.3973000000001</v>
      </c>
    </row>
    <row r="372" spans="1:17" ht="12.75">
      <c r="A372" s="1" t="s">
        <v>206</v>
      </c>
      <c r="B372" s="45" t="s">
        <v>61</v>
      </c>
      <c r="C372" s="1" t="s">
        <v>153</v>
      </c>
      <c r="D372" s="1" t="s">
        <v>165</v>
      </c>
      <c r="E372" s="4">
        <v>1858.3014</v>
      </c>
      <c r="F372" s="5">
        <v>1798.3562</v>
      </c>
      <c r="G372" s="5">
        <v>1858.3014</v>
      </c>
      <c r="H372" s="5">
        <v>1858.3014</v>
      </c>
      <c r="I372" s="5">
        <v>1678.4658</v>
      </c>
      <c r="J372" s="5"/>
      <c r="K372" s="5"/>
      <c r="L372" s="5"/>
      <c r="M372" s="5"/>
      <c r="N372" s="5"/>
      <c r="O372" s="5"/>
      <c r="P372" s="5"/>
      <c r="Q372" s="6">
        <v>9051.726200000001</v>
      </c>
    </row>
    <row r="373" spans="1:17" ht="12.75">
      <c r="A373" s="1" t="s">
        <v>206</v>
      </c>
      <c r="B373" s="45" t="s">
        <v>61</v>
      </c>
      <c r="C373" s="1" t="s">
        <v>153</v>
      </c>
      <c r="D373" s="1" t="s">
        <v>165</v>
      </c>
      <c r="E373" s="4"/>
      <c r="F373" s="5"/>
      <c r="G373" s="5"/>
      <c r="H373" s="5"/>
      <c r="I373" s="5"/>
      <c r="J373" s="5">
        <v>169.863</v>
      </c>
      <c r="K373" s="5">
        <v>164.3836</v>
      </c>
      <c r="L373" s="5">
        <v>169.863</v>
      </c>
      <c r="M373" s="5">
        <v>164.3836</v>
      </c>
      <c r="N373" s="5">
        <v>169.863</v>
      </c>
      <c r="O373" s="5">
        <v>169.863</v>
      </c>
      <c r="P373" s="5">
        <v>164.3836</v>
      </c>
      <c r="Q373" s="6">
        <v>1172.6028000000001</v>
      </c>
    </row>
    <row r="374" spans="1:17" ht="12.75">
      <c r="A374" s="1" t="s">
        <v>206</v>
      </c>
      <c r="B374" s="45" t="s">
        <v>61</v>
      </c>
      <c r="C374" s="1" t="s">
        <v>153</v>
      </c>
      <c r="D374" s="1" t="s">
        <v>165</v>
      </c>
      <c r="E374" s="4"/>
      <c r="F374" s="5"/>
      <c r="G374" s="5"/>
      <c r="H374" s="5"/>
      <c r="I374" s="5"/>
      <c r="J374" s="5">
        <v>1858.3014</v>
      </c>
      <c r="K374" s="5">
        <v>1798.3562</v>
      </c>
      <c r="L374" s="5">
        <v>1858.3014</v>
      </c>
      <c r="M374" s="5">
        <v>1798.3562</v>
      </c>
      <c r="N374" s="5">
        <v>1858.3014</v>
      </c>
      <c r="O374" s="5">
        <v>1858.3014</v>
      </c>
      <c r="P374" s="5">
        <v>1798.3562</v>
      </c>
      <c r="Q374" s="6">
        <v>12828.2742</v>
      </c>
    </row>
    <row r="375" spans="1:17" ht="12.75">
      <c r="A375" s="1" t="s">
        <v>206</v>
      </c>
      <c r="B375" s="45" t="s">
        <v>61</v>
      </c>
      <c r="C375" s="1" t="s">
        <v>153</v>
      </c>
      <c r="D375" s="1" t="s">
        <v>163</v>
      </c>
      <c r="E375" s="4">
        <v>1398.9918</v>
      </c>
      <c r="F375" s="5">
        <v>1353.863</v>
      </c>
      <c r="G375" s="5">
        <v>1398.9918</v>
      </c>
      <c r="H375" s="5">
        <v>1398.9918</v>
      </c>
      <c r="I375" s="5">
        <v>1263.6055</v>
      </c>
      <c r="J375" s="5"/>
      <c r="K375" s="5"/>
      <c r="L375" s="5"/>
      <c r="M375" s="5"/>
      <c r="N375" s="5"/>
      <c r="O375" s="5"/>
      <c r="P375" s="5"/>
      <c r="Q375" s="6">
        <v>6814.443899999999</v>
      </c>
    </row>
    <row r="376" spans="1:17" ht="12.75">
      <c r="A376" s="1" t="s">
        <v>206</v>
      </c>
      <c r="B376" s="45" t="s">
        <v>61</v>
      </c>
      <c r="C376" s="1" t="s">
        <v>153</v>
      </c>
      <c r="D376" s="1" t="s">
        <v>162</v>
      </c>
      <c r="E376" s="4"/>
      <c r="F376" s="5"/>
      <c r="G376" s="5"/>
      <c r="H376" s="5"/>
      <c r="I376" s="5"/>
      <c r="J376" s="5"/>
      <c r="K376" s="5">
        <v>89.8204</v>
      </c>
      <c r="L376" s="5">
        <v>92.8144</v>
      </c>
      <c r="M376" s="5">
        <v>89.8204</v>
      </c>
      <c r="N376" s="5">
        <v>92.8144</v>
      </c>
      <c r="O376" s="5">
        <v>92.8144</v>
      </c>
      <c r="P376" s="5">
        <v>89.8204</v>
      </c>
      <c r="Q376" s="6">
        <v>547.9043999999999</v>
      </c>
    </row>
    <row r="377" spans="1:17" ht="12.75">
      <c r="A377" s="1" t="s">
        <v>206</v>
      </c>
      <c r="B377" s="45" t="s">
        <v>61</v>
      </c>
      <c r="C377" s="1" t="s">
        <v>153</v>
      </c>
      <c r="D377" s="1" t="s">
        <v>162</v>
      </c>
      <c r="E377" s="4"/>
      <c r="F377" s="5"/>
      <c r="G377" s="5"/>
      <c r="H377" s="5"/>
      <c r="I377" s="5"/>
      <c r="J377" s="5"/>
      <c r="K377" s="5">
        <v>44.9102</v>
      </c>
      <c r="L377" s="5">
        <v>46.4072</v>
      </c>
      <c r="M377" s="5">
        <v>44.9102</v>
      </c>
      <c r="N377" s="5">
        <v>46.4072</v>
      </c>
      <c r="O377" s="5">
        <v>46.4072</v>
      </c>
      <c r="P377" s="5">
        <v>44.9102</v>
      </c>
      <c r="Q377" s="6">
        <v>273.95219999999995</v>
      </c>
    </row>
    <row r="378" spans="1:17" ht="12.75">
      <c r="A378" s="1" t="s">
        <v>206</v>
      </c>
      <c r="B378" s="45" t="s">
        <v>61</v>
      </c>
      <c r="C378" s="1" t="s">
        <v>153</v>
      </c>
      <c r="D378" s="1" t="s">
        <v>184</v>
      </c>
      <c r="E378" s="4">
        <v>166.6667</v>
      </c>
      <c r="F378" s="5">
        <v>161.2903</v>
      </c>
      <c r="G378" s="5">
        <v>166.6667</v>
      </c>
      <c r="H378" s="5">
        <v>166.6667</v>
      </c>
      <c r="I378" s="5">
        <v>150.5376</v>
      </c>
      <c r="J378" s="5">
        <v>166.6667</v>
      </c>
      <c r="K378" s="5">
        <v>161.2903</v>
      </c>
      <c r="L378" s="5">
        <v>166.6667</v>
      </c>
      <c r="M378" s="5">
        <v>37.6344</v>
      </c>
      <c r="N378" s="5"/>
      <c r="O378" s="5"/>
      <c r="P378" s="5"/>
      <c r="Q378" s="6">
        <v>1344.0860999999998</v>
      </c>
    </row>
    <row r="379" spans="1:17" ht="12.75">
      <c r="A379" s="1" t="s">
        <v>206</v>
      </c>
      <c r="B379" s="45" t="s">
        <v>61</v>
      </c>
      <c r="C379" s="1" t="s">
        <v>153</v>
      </c>
      <c r="D379" s="1" t="s">
        <v>184</v>
      </c>
      <c r="E379" s="4">
        <v>332.1429</v>
      </c>
      <c r="F379" s="5">
        <v>321.4286</v>
      </c>
      <c r="G379" s="5">
        <v>332.1429</v>
      </c>
      <c r="H379" s="5">
        <v>332.1429</v>
      </c>
      <c r="I379" s="5">
        <v>300</v>
      </c>
      <c r="J379" s="5">
        <v>75</v>
      </c>
      <c r="K379" s="5"/>
      <c r="L379" s="5"/>
      <c r="M379" s="5"/>
      <c r="N379" s="5"/>
      <c r="O379" s="5"/>
      <c r="P379" s="5"/>
      <c r="Q379" s="6">
        <v>1692.8573000000001</v>
      </c>
    </row>
    <row r="380" spans="1:17" ht="12.75">
      <c r="A380" s="1" t="s">
        <v>206</v>
      </c>
      <c r="B380" s="45" t="s">
        <v>61</v>
      </c>
      <c r="C380" s="1" t="s">
        <v>150</v>
      </c>
      <c r="D380" s="1" t="s">
        <v>190</v>
      </c>
      <c r="E380" s="4">
        <v>569.126</v>
      </c>
      <c r="F380" s="5">
        <v>550.7671</v>
      </c>
      <c r="G380" s="5">
        <v>569.126</v>
      </c>
      <c r="H380" s="5">
        <v>569.126</v>
      </c>
      <c r="I380" s="5">
        <v>514.0493</v>
      </c>
      <c r="J380" s="5"/>
      <c r="K380" s="5"/>
      <c r="L380" s="5"/>
      <c r="M380" s="5"/>
      <c r="N380" s="5"/>
      <c r="O380" s="5"/>
      <c r="P380" s="5"/>
      <c r="Q380" s="6">
        <v>2772.1944</v>
      </c>
    </row>
    <row r="381" spans="1:17" ht="12.75">
      <c r="A381" s="1" t="s">
        <v>206</v>
      </c>
      <c r="B381" s="45" t="s">
        <v>61</v>
      </c>
      <c r="C381" s="1" t="s">
        <v>150</v>
      </c>
      <c r="D381" s="1" t="s">
        <v>190</v>
      </c>
      <c r="E381" s="4"/>
      <c r="F381" s="5"/>
      <c r="G381" s="5"/>
      <c r="H381" s="5"/>
      <c r="I381" s="5"/>
      <c r="J381" s="5">
        <v>654.0575</v>
      </c>
      <c r="K381" s="5">
        <v>632.9589</v>
      </c>
      <c r="L381" s="5">
        <v>654.0575</v>
      </c>
      <c r="M381" s="5">
        <v>632.9589</v>
      </c>
      <c r="N381" s="5">
        <v>654.0575</v>
      </c>
      <c r="O381" s="5">
        <v>654.0575</v>
      </c>
      <c r="P381" s="5">
        <v>632.9589</v>
      </c>
      <c r="Q381" s="6">
        <v>4515.106699999999</v>
      </c>
    </row>
    <row r="382" spans="1:17" ht="12.75">
      <c r="A382" s="1" t="s">
        <v>206</v>
      </c>
      <c r="B382" s="45" t="s">
        <v>61</v>
      </c>
      <c r="C382" s="1" t="s">
        <v>150</v>
      </c>
      <c r="D382" s="1" t="s">
        <v>186</v>
      </c>
      <c r="E382" s="4"/>
      <c r="F382" s="5"/>
      <c r="G382" s="5">
        <v>1049</v>
      </c>
      <c r="H382" s="5">
        <v>1049</v>
      </c>
      <c r="I382" s="5"/>
      <c r="J382" s="5"/>
      <c r="K382" s="5"/>
      <c r="L382" s="5"/>
      <c r="M382" s="5"/>
      <c r="N382" s="5"/>
      <c r="O382" s="5"/>
      <c r="P382" s="5"/>
      <c r="Q382" s="6">
        <v>2098</v>
      </c>
    </row>
    <row r="383" spans="1:17" ht="12.75">
      <c r="A383" s="1" t="s">
        <v>206</v>
      </c>
      <c r="B383" s="45" t="s">
        <v>61</v>
      </c>
      <c r="C383" s="1" t="s">
        <v>150</v>
      </c>
      <c r="D383" s="1" t="s">
        <v>186</v>
      </c>
      <c r="E383" s="4">
        <v>93.75</v>
      </c>
      <c r="F383" s="5"/>
      <c r="G383" s="5"/>
      <c r="H383" s="5"/>
      <c r="I383" s="5"/>
      <c r="J383" s="5"/>
      <c r="K383" s="5"/>
      <c r="L383" s="5"/>
      <c r="M383" s="5"/>
      <c r="N383" s="5"/>
      <c r="O383" s="5"/>
      <c r="P383" s="5"/>
      <c r="Q383" s="6">
        <v>93.75</v>
      </c>
    </row>
    <row r="384" spans="1:17" ht="12.75">
      <c r="A384" s="1" t="s">
        <v>206</v>
      </c>
      <c r="B384" s="45" t="s">
        <v>61</v>
      </c>
      <c r="C384" s="1" t="s">
        <v>150</v>
      </c>
      <c r="D384" s="1" t="s">
        <v>186</v>
      </c>
      <c r="E384" s="4">
        <v>375</v>
      </c>
      <c r="F384" s="5"/>
      <c r="G384" s="5"/>
      <c r="H384" s="5"/>
      <c r="I384" s="5"/>
      <c r="J384" s="5"/>
      <c r="K384" s="5"/>
      <c r="L384" s="5"/>
      <c r="M384" s="5"/>
      <c r="N384" s="5"/>
      <c r="O384" s="5"/>
      <c r="P384" s="5"/>
      <c r="Q384" s="6">
        <v>375</v>
      </c>
    </row>
    <row r="385" spans="1:17" ht="12.75">
      <c r="A385" s="1" t="s">
        <v>206</v>
      </c>
      <c r="B385" s="45" t="s">
        <v>61</v>
      </c>
      <c r="C385" s="1" t="s">
        <v>150</v>
      </c>
      <c r="D385" s="1" t="s">
        <v>186</v>
      </c>
      <c r="E385" s="4"/>
      <c r="F385" s="5"/>
      <c r="G385" s="5"/>
      <c r="H385" s="5"/>
      <c r="I385" s="5"/>
      <c r="J385" s="5"/>
      <c r="K385" s="5"/>
      <c r="L385" s="5"/>
      <c r="M385" s="5"/>
      <c r="N385" s="5"/>
      <c r="O385" s="5">
        <v>1346.8447</v>
      </c>
      <c r="P385" s="5">
        <v>1616.2136</v>
      </c>
      <c r="Q385" s="6">
        <v>2963.0583</v>
      </c>
    </row>
    <row r="386" spans="1:17" ht="12.75">
      <c r="A386" s="1" t="s">
        <v>206</v>
      </c>
      <c r="B386" s="45" t="s">
        <v>61</v>
      </c>
      <c r="C386" s="1" t="s">
        <v>150</v>
      </c>
      <c r="D386" s="1" t="s">
        <v>189</v>
      </c>
      <c r="E386" s="4">
        <v>569.126</v>
      </c>
      <c r="F386" s="5">
        <v>550.7671</v>
      </c>
      <c r="G386" s="5">
        <v>569.126</v>
      </c>
      <c r="H386" s="5">
        <v>569.126</v>
      </c>
      <c r="I386" s="5">
        <v>514.0493</v>
      </c>
      <c r="J386" s="5"/>
      <c r="K386" s="5"/>
      <c r="L386" s="5"/>
      <c r="M386" s="5"/>
      <c r="N386" s="5"/>
      <c r="O386" s="5"/>
      <c r="P386" s="5"/>
      <c r="Q386" s="6">
        <v>2772.1944</v>
      </c>
    </row>
    <row r="387" spans="1:17" ht="12.75">
      <c r="A387" s="1" t="s">
        <v>206</v>
      </c>
      <c r="B387" s="45" t="s">
        <v>61</v>
      </c>
      <c r="C387" s="1" t="s">
        <v>150</v>
      </c>
      <c r="D387" s="1" t="s">
        <v>189</v>
      </c>
      <c r="E387" s="4"/>
      <c r="F387" s="5"/>
      <c r="G387" s="5"/>
      <c r="H387" s="5"/>
      <c r="I387" s="5"/>
      <c r="J387" s="5">
        <v>654.0575</v>
      </c>
      <c r="K387" s="5">
        <v>632.9589</v>
      </c>
      <c r="L387" s="5">
        <v>654.0575</v>
      </c>
      <c r="M387" s="5">
        <v>632.9589</v>
      </c>
      <c r="N387" s="5">
        <v>654.0575</v>
      </c>
      <c r="O387" s="5">
        <v>654.0575</v>
      </c>
      <c r="P387" s="5">
        <v>632.9589</v>
      </c>
      <c r="Q387" s="6">
        <v>4515.106699999999</v>
      </c>
    </row>
    <row r="388" spans="1:17" ht="12.75">
      <c r="A388" s="1" t="s">
        <v>206</v>
      </c>
      <c r="B388" s="45" t="s">
        <v>61</v>
      </c>
      <c r="C388" s="1" t="s">
        <v>150</v>
      </c>
      <c r="D388" s="1" t="s">
        <v>211</v>
      </c>
      <c r="E388" s="4">
        <v>34.5622</v>
      </c>
      <c r="F388" s="5"/>
      <c r="G388" s="5"/>
      <c r="H388" s="5"/>
      <c r="I388" s="5"/>
      <c r="J388" s="5"/>
      <c r="K388" s="5"/>
      <c r="L388" s="5"/>
      <c r="M388" s="5"/>
      <c r="N388" s="5"/>
      <c r="O388" s="5"/>
      <c r="P388" s="5"/>
      <c r="Q388" s="6">
        <v>34.5622</v>
      </c>
    </row>
    <row r="389" spans="1:17" ht="12.75">
      <c r="A389" s="1" t="s">
        <v>206</v>
      </c>
      <c r="B389" s="45" t="s">
        <v>61</v>
      </c>
      <c r="C389" s="1" t="s">
        <v>150</v>
      </c>
      <c r="D389" s="1" t="s">
        <v>168</v>
      </c>
      <c r="E389" s="4">
        <v>1487.328</v>
      </c>
      <c r="F389" s="5"/>
      <c r="G389" s="5"/>
      <c r="H389" s="5"/>
      <c r="I389" s="5"/>
      <c r="J389" s="5"/>
      <c r="K389" s="5"/>
      <c r="L389" s="5"/>
      <c r="M389" s="5"/>
      <c r="N389" s="5"/>
      <c r="O389" s="5"/>
      <c r="P389" s="5"/>
      <c r="Q389" s="6">
        <v>1487.328</v>
      </c>
    </row>
    <row r="390" spans="1:17" ht="12.75">
      <c r="A390" s="1" t="s">
        <v>206</v>
      </c>
      <c r="B390" s="45" t="s">
        <v>61</v>
      </c>
      <c r="C390" s="1" t="s">
        <v>150</v>
      </c>
      <c r="D390" s="1" t="s">
        <v>168</v>
      </c>
      <c r="E390" s="4"/>
      <c r="F390" s="5"/>
      <c r="G390" s="5"/>
      <c r="H390" s="5"/>
      <c r="I390" s="5"/>
      <c r="J390" s="5">
        <v>7809.4797</v>
      </c>
      <c r="K390" s="5">
        <v>7557.561</v>
      </c>
      <c r="L390" s="5">
        <v>7809.4797</v>
      </c>
      <c r="M390" s="5">
        <v>7557.561</v>
      </c>
      <c r="N390" s="5">
        <v>7809.4797</v>
      </c>
      <c r="O390" s="5">
        <v>7809.4797</v>
      </c>
      <c r="P390" s="5">
        <v>7557.561</v>
      </c>
      <c r="Q390" s="6">
        <v>53910.601800000004</v>
      </c>
    </row>
    <row r="391" spans="1:17" ht="12.75">
      <c r="A391" s="37" t="s">
        <v>126</v>
      </c>
      <c r="B391" s="47"/>
      <c r="C391" s="37"/>
      <c r="D391" s="37"/>
      <c r="E391" s="43">
        <v>42764.08779999999</v>
      </c>
      <c r="F391" s="44">
        <v>14096.0703</v>
      </c>
      <c r="G391" s="44">
        <v>17257.8645</v>
      </c>
      <c r="H391" s="44">
        <v>17044.5595</v>
      </c>
      <c r="I391" s="44">
        <v>12116.307999999999</v>
      </c>
      <c r="J391" s="44">
        <v>19992.3463</v>
      </c>
      <c r="K391" s="44">
        <v>19667.5329</v>
      </c>
      <c r="L391" s="44">
        <v>27094.9856</v>
      </c>
      <c r="M391" s="44">
        <v>52754.2842</v>
      </c>
      <c r="N391" s="44">
        <v>56225.67520000001</v>
      </c>
      <c r="O391" s="44">
        <v>57572.519900000014</v>
      </c>
      <c r="P391" s="44">
        <v>67103.3561</v>
      </c>
      <c r="Q391" s="42">
        <v>403689.59030000004</v>
      </c>
    </row>
    <row r="392" spans="1:17" ht="12.75">
      <c r="A392" s="1" t="s">
        <v>206</v>
      </c>
      <c r="B392" s="45" t="s">
        <v>123</v>
      </c>
      <c r="C392" s="1" t="s">
        <v>154</v>
      </c>
      <c r="D392" s="1" t="s">
        <v>176</v>
      </c>
      <c r="E392" s="4">
        <v>916.1822</v>
      </c>
      <c r="F392" s="5">
        <v>886.6279</v>
      </c>
      <c r="G392" s="5">
        <v>916.1822</v>
      </c>
      <c r="H392" s="5">
        <v>916.1822</v>
      </c>
      <c r="I392" s="5">
        <v>827.5194</v>
      </c>
      <c r="J392" s="5">
        <v>916.1822</v>
      </c>
      <c r="K392" s="5">
        <v>886.6279</v>
      </c>
      <c r="L392" s="5">
        <v>916.1822</v>
      </c>
      <c r="M392" s="5"/>
      <c r="N392" s="5"/>
      <c r="O392" s="5"/>
      <c r="P392" s="5"/>
      <c r="Q392" s="6">
        <v>7181.686200000001</v>
      </c>
    </row>
    <row r="393" spans="1:17" ht="12.75">
      <c r="A393" s="1" t="s">
        <v>206</v>
      </c>
      <c r="B393" s="45" t="s">
        <v>123</v>
      </c>
      <c r="C393" s="1" t="s">
        <v>154</v>
      </c>
      <c r="D393" s="1" t="s">
        <v>176</v>
      </c>
      <c r="E393" s="4">
        <v>798.3562</v>
      </c>
      <c r="F393" s="5">
        <v>772.6027</v>
      </c>
      <c r="G393" s="5">
        <v>798.3562</v>
      </c>
      <c r="H393" s="5">
        <v>798.3562</v>
      </c>
      <c r="I393" s="5">
        <v>721.0959</v>
      </c>
      <c r="J393" s="5">
        <v>798.3562</v>
      </c>
      <c r="K393" s="5">
        <v>772.6027</v>
      </c>
      <c r="L393" s="5">
        <v>798.3562</v>
      </c>
      <c r="M393" s="5"/>
      <c r="N393" s="5"/>
      <c r="O393" s="5"/>
      <c r="P393" s="5"/>
      <c r="Q393" s="6">
        <v>6258.082300000001</v>
      </c>
    </row>
    <row r="394" spans="1:17" ht="12.75">
      <c r="A394" s="1" t="s">
        <v>206</v>
      </c>
      <c r="B394" s="45" t="s">
        <v>123</v>
      </c>
      <c r="C394" s="1" t="s">
        <v>154</v>
      </c>
      <c r="D394" s="1" t="s">
        <v>176</v>
      </c>
      <c r="E394" s="4"/>
      <c r="F394" s="4"/>
      <c r="G394" s="4"/>
      <c r="H394" s="4"/>
      <c r="I394" s="4"/>
      <c r="J394" s="4"/>
      <c r="K394" s="4"/>
      <c r="L394" s="4"/>
      <c r="M394" s="4">
        <v>55.9355</v>
      </c>
      <c r="N394" s="4">
        <v>1734</v>
      </c>
      <c r="O394" s="4">
        <v>1734</v>
      </c>
      <c r="P394" s="4">
        <v>1678.0645</v>
      </c>
      <c r="Q394" s="6">
        <v>5202</v>
      </c>
    </row>
    <row r="395" spans="1:17" ht="12.75">
      <c r="A395" s="1" t="s">
        <v>206</v>
      </c>
      <c r="B395" s="45" t="s">
        <v>123</v>
      </c>
      <c r="C395" s="1" t="s">
        <v>131</v>
      </c>
      <c r="D395" s="1" t="s">
        <v>200</v>
      </c>
      <c r="E395" s="4">
        <v>454.2125</v>
      </c>
      <c r="F395" s="5">
        <v>439.5604</v>
      </c>
      <c r="G395" s="5">
        <v>454.2125</v>
      </c>
      <c r="H395" s="5">
        <v>454.2125</v>
      </c>
      <c r="I395" s="5">
        <v>410.2564</v>
      </c>
      <c r="J395" s="5">
        <v>454.2125</v>
      </c>
      <c r="K395" s="5">
        <v>439.5604</v>
      </c>
      <c r="L395" s="5">
        <v>454.2125</v>
      </c>
      <c r="M395" s="5"/>
      <c r="N395" s="5"/>
      <c r="O395" s="5"/>
      <c r="P395" s="5"/>
      <c r="Q395" s="6">
        <v>3560.4397000000004</v>
      </c>
    </row>
    <row r="396" spans="1:17" ht="12.75">
      <c r="A396" s="1" t="s">
        <v>206</v>
      </c>
      <c r="B396" s="45" t="s">
        <v>123</v>
      </c>
      <c r="C396" s="1" t="s">
        <v>131</v>
      </c>
      <c r="D396" s="1" t="s">
        <v>182</v>
      </c>
      <c r="E396" s="4">
        <v>83.0928</v>
      </c>
      <c r="F396" s="5">
        <v>80.4124</v>
      </c>
      <c r="G396" s="5">
        <v>83.0928</v>
      </c>
      <c r="H396" s="5">
        <v>83.0928</v>
      </c>
      <c r="I396" s="5">
        <v>75.0515</v>
      </c>
      <c r="J396" s="5">
        <v>83.0928</v>
      </c>
      <c r="K396" s="5">
        <v>80.4124</v>
      </c>
      <c r="L396" s="5">
        <v>83.0928</v>
      </c>
      <c r="M396" s="5"/>
      <c r="N396" s="5"/>
      <c r="O396" s="5"/>
      <c r="P396" s="5"/>
      <c r="Q396" s="6">
        <v>651.3403000000001</v>
      </c>
    </row>
    <row r="397" spans="1:17" ht="12.75">
      <c r="A397" s="1" t="s">
        <v>206</v>
      </c>
      <c r="B397" s="45" t="s">
        <v>123</v>
      </c>
      <c r="C397" s="1" t="s">
        <v>131</v>
      </c>
      <c r="D397" s="1" t="s">
        <v>214</v>
      </c>
      <c r="E397" s="4">
        <v>171.8257</v>
      </c>
      <c r="F397" s="5">
        <v>166.2829</v>
      </c>
      <c r="G397" s="5">
        <v>171.8257</v>
      </c>
      <c r="H397" s="5">
        <v>171.8257</v>
      </c>
      <c r="I397" s="5">
        <v>155.1974</v>
      </c>
      <c r="J397" s="5">
        <v>171.8257</v>
      </c>
      <c r="K397" s="5">
        <v>166.2829</v>
      </c>
      <c r="L397" s="5">
        <v>171.8257</v>
      </c>
      <c r="M397" s="5"/>
      <c r="N397" s="5"/>
      <c r="O397" s="5"/>
      <c r="P397" s="5"/>
      <c r="Q397" s="6">
        <v>1346.8917000000001</v>
      </c>
    </row>
    <row r="398" spans="1:17" ht="12.75">
      <c r="A398" s="1" t="s">
        <v>206</v>
      </c>
      <c r="B398" s="45" t="s">
        <v>123</v>
      </c>
      <c r="C398" s="1" t="s">
        <v>131</v>
      </c>
      <c r="D398" s="1" t="s">
        <v>214</v>
      </c>
      <c r="E398" s="4"/>
      <c r="F398" s="5"/>
      <c r="G398" s="5"/>
      <c r="H398" s="5"/>
      <c r="I398" s="5"/>
      <c r="J398" s="5"/>
      <c r="K398" s="5"/>
      <c r="L398" s="5"/>
      <c r="M398" s="5"/>
      <c r="N398" s="5">
        <v>575.9563</v>
      </c>
      <c r="O398" s="5">
        <v>575.9563</v>
      </c>
      <c r="P398" s="5">
        <v>557.377</v>
      </c>
      <c r="Q398" s="6">
        <v>1709.2896</v>
      </c>
    </row>
    <row r="399" spans="1:17" ht="12.75">
      <c r="A399" s="1" t="s">
        <v>206</v>
      </c>
      <c r="B399" s="45" t="s">
        <v>123</v>
      </c>
      <c r="C399" s="1" t="s">
        <v>142</v>
      </c>
      <c r="D399" s="1" t="s">
        <v>181</v>
      </c>
      <c r="E399" s="4">
        <v>913.0137</v>
      </c>
      <c r="F399" s="5">
        <v>883.5616</v>
      </c>
      <c r="G399" s="5">
        <v>913.0137</v>
      </c>
      <c r="H399" s="5">
        <v>913.0137</v>
      </c>
      <c r="I399" s="5">
        <v>824.6575</v>
      </c>
      <c r="J399" s="5">
        <v>913.0137</v>
      </c>
      <c r="K399" s="5">
        <v>883.5616</v>
      </c>
      <c r="L399" s="5">
        <v>913.0137</v>
      </c>
      <c r="M399" s="5"/>
      <c r="N399" s="5"/>
      <c r="O399" s="5"/>
      <c r="P399" s="5"/>
      <c r="Q399" s="6">
        <v>7156.849200000001</v>
      </c>
    </row>
    <row r="400" spans="1:18" ht="12.75">
      <c r="A400" s="1" t="s">
        <v>206</v>
      </c>
      <c r="B400" s="45" t="s">
        <v>123</v>
      </c>
      <c r="C400" s="1" t="s">
        <v>142</v>
      </c>
      <c r="D400" s="1" t="s">
        <v>181</v>
      </c>
      <c r="E400" s="4"/>
      <c r="F400" s="5"/>
      <c r="G400" s="5"/>
      <c r="H400" s="5"/>
      <c r="I400" s="5"/>
      <c r="J400" s="5"/>
      <c r="K400" s="5"/>
      <c r="L400" s="5"/>
      <c r="M400" s="5">
        <v>12.1818</v>
      </c>
      <c r="N400" s="5">
        <v>377.6364</v>
      </c>
      <c r="O400" s="5">
        <v>377.6364</v>
      </c>
      <c r="P400" s="5">
        <v>365.4545</v>
      </c>
      <c r="Q400" s="6">
        <v>1132.9091</v>
      </c>
      <c r="R400" s="7"/>
    </row>
    <row r="401" spans="1:17" ht="12.75">
      <c r="A401" s="1" t="s">
        <v>206</v>
      </c>
      <c r="B401" s="45" t="s">
        <v>123</v>
      </c>
      <c r="C401" s="1" t="s">
        <v>142</v>
      </c>
      <c r="D401" s="1" t="s">
        <v>169</v>
      </c>
      <c r="E401" s="4">
        <v>511.5425</v>
      </c>
      <c r="F401" s="5">
        <v>495.0411</v>
      </c>
      <c r="G401" s="5">
        <v>511.5425</v>
      </c>
      <c r="H401" s="5">
        <v>511.5425</v>
      </c>
      <c r="I401" s="5">
        <v>462.0384</v>
      </c>
      <c r="J401" s="5">
        <v>511.5425</v>
      </c>
      <c r="K401" s="5">
        <v>495.0411</v>
      </c>
      <c r="L401" s="5">
        <v>511.5425</v>
      </c>
      <c r="M401" s="5"/>
      <c r="N401" s="5"/>
      <c r="O401" s="5"/>
      <c r="P401" s="5"/>
      <c r="Q401" s="6">
        <v>4009.8331</v>
      </c>
    </row>
    <row r="402" spans="1:17" ht="12.75">
      <c r="A402" s="1" t="s">
        <v>206</v>
      </c>
      <c r="B402" s="45" t="s">
        <v>123</v>
      </c>
      <c r="C402" s="1" t="s">
        <v>142</v>
      </c>
      <c r="D402" s="1" t="s">
        <v>169</v>
      </c>
      <c r="E402" s="4">
        <v>569.0411</v>
      </c>
      <c r="F402" s="5">
        <v>550.6849</v>
      </c>
      <c r="G402" s="5">
        <v>569.0411</v>
      </c>
      <c r="H402" s="5">
        <v>569.0411</v>
      </c>
      <c r="I402" s="5">
        <v>513.9726</v>
      </c>
      <c r="J402" s="5">
        <v>569.0411</v>
      </c>
      <c r="K402" s="5">
        <v>550.6849</v>
      </c>
      <c r="L402" s="5">
        <v>569.0411</v>
      </c>
      <c r="M402" s="5"/>
      <c r="N402" s="5"/>
      <c r="O402" s="5"/>
      <c r="P402" s="5"/>
      <c r="Q402" s="6">
        <v>4460.5479000000005</v>
      </c>
    </row>
    <row r="403" spans="1:17" ht="12.75">
      <c r="A403" s="1" t="s">
        <v>206</v>
      </c>
      <c r="B403" s="45" t="s">
        <v>123</v>
      </c>
      <c r="C403" s="1" t="s">
        <v>142</v>
      </c>
      <c r="D403" s="1" t="s">
        <v>170</v>
      </c>
      <c r="E403" s="4">
        <v>342.1041</v>
      </c>
      <c r="F403" s="5">
        <v>331.0685</v>
      </c>
      <c r="G403" s="5">
        <v>342.1041</v>
      </c>
      <c r="H403" s="5">
        <v>342.1041</v>
      </c>
      <c r="I403" s="5">
        <v>308.9973</v>
      </c>
      <c r="J403" s="5">
        <v>342.1041</v>
      </c>
      <c r="K403" s="5">
        <v>331.0685</v>
      </c>
      <c r="L403" s="5">
        <v>342.1041</v>
      </c>
      <c r="M403" s="5"/>
      <c r="N403" s="5"/>
      <c r="O403" s="5"/>
      <c r="P403" s="5"/>
      <c r="Q403" s="6">
        <v>2681.6548</v>
      </c>
    </row>
    <row r="404" spans="1:17" ht="12.75">
      <c r="A404" s="1" t="s">
        <v>206</v>
      </c>
      <c r="B404" s="45" t="s">
        <v>123</v>
      </c>
      <c r="C404" s="1" t="s">
        <v>142</v>
      </c>
      <c r="D404" s="1" t="s">
        <v>170</v>
      </c>
      <c r="E404" s="4"/>
      <c r="F404" s="5"/>
      <c r="G404" s="5"/>
      <c r="H404" s="5"/>
      <c r="I404" s="5"/>
      <c r="J404" s="5"/>
      <c r="K404" s="5"/>
      <c r="L404" s="5"/>
      <c r="M404" s="5">
        <v>56</v>
      </c>
      <c r="N404" s="5">
        <v>1736</v>
      </c>
      <c r="O404" s="5">
        <v>1736</v>
      </c>
      <c r="P404" s="5">
        <v>1680</v>
      </c>
      <c r="Q404" s="6">
        <v>5208</v>
      </c>
    </row>
    <row r="405" spans="1:17" ht="12.75">
      <c r="A405" s="1" t="s">
        <v>206</v>
      </c>
      <c r="B405" s="45" t="s">
        <v>123</v>
      </c>
      <c r="C405" s="1" t="s">
        <v>142</v>
      </c>
      <c r="D405" s="1" t="s">
        <v>192</v>
      </c>
      <c r="E405" s="4"/>
      <c r="F405" s="5"/>
      <c r="G405" s="5"/>
      <c r="H405" s="5"/>
      <c r="I405" s="5"/>
      <c r="J405" s="5"/>
      <c r="K405" s="5"/>
      <c r="L405" s="5"/>
      <c r="M405" s="5">
        <v>967.1053</v>
      </c>
      <c r="N405" s="5">
        <v>999.3421</v>
      </c>
      <c r="O405" s="5">
        <v>999.3421</v>
      </c>
      <c r="P405" s="5">
        <v>967.1053</v>
      </c>
      <c r="Q405" s="6">
        <v>3932.8948</v>
      </c>
    </row>
    <row r="406" spans="1:17" ht="12.75">
      <c r="A406" s="1" t="s">
        <v>206</v>
      </c>
      <c r="B406" s="45" t="s">
        <v>123</v>
      </c>
      <c r="C406" s="1" t="s">
        <v>142</v>
      </c>
      <c r="D406" s="1" t="s">
        <v>192</v>
      </c>
      <c r="E406" s="4"/>
      <c r="F406" s="5"/>
      <c r="G406" s="5"/>
      <c r="H406" s="5"/>
      <c r="I406" s="5"/>
      <c r="J406" s="5"/>
      <c r="K406" s="5"/>
      <c r="L406" s="5"/>
      <c r="M406" s="5">
        <v>967.1053</v>
      </c>
      <c r="N406" s="5">
        <v>999.3421</v>
      </c>
      <c r="O406" s="5">
        <v>999.3421</v>
      </c>
      <c r="P406" s="5">
        <v>967.1053</v>
      </c>
      <c r="Q406" s="6">
        <v>3932.8948</v>
      </c>
    </row>
    <row r="407" spans="1:17" ht="12.75">
      <c r="A407" s="1" t="s">
        <v>206</v>
      </c>
      <c r="B407" s="45" t="s">
        <v>123</v>
      </c>
      <c r="C407" s="1" t="s">
        <v>142</v>
      </c>
      <c r="D407" s="1" t="s">
        <v>187</v>
      </c>
      <c r="E407" s="4"/>
      <c r="F407" s="5"/>
      <c r="G407" s="5"/>
      <c r="H407" s="5"/>
      <c r="I407" s="5"/>
      <c r="J407" s="5"/>
      <c r="K407" s="5"/>
      <c r="L407" s="5"/>
      <c r="M407" s="5"/>
      <c r="N407" s="5">
        <v>1146.5753</v>
      </c>
      <c r="O407" s="5">
        <v>1146.5753</v>
      </c>
      <c r="P407" s="5">
        <v>1109.589</v>
      </c>
      <c r="Q407" s="6">
        <v>3402.7396</v>
      </c>
    </row>
    <row r="408" spans="1:17" ht="12.75">
      <c r="A408" s="1" t="s">
        <v>206</v>
      </c>
      <c r="B408" s="45" t="s">
        <v>123</v>
      </c>
      <c r="C408" s="1" t="s">
        <v>142</v>
      </c>
      <c r="D408" s="1" t="s">
        <v>172</v>
      </c>
      <c r="E408" s="4">
        <v>1829.3407</v>
      </c>
      <c r="F408" s="5">
        <v>1770.3297</v>
      </c>
      <c r="G408" s="5">
        <v>1829.3407</v>
      </c>
      <c r="H408" s="5">
        <v>1829.3407</v>
      </c>
      <c r="I408" s="5">
        <v>1652.3077</v>
      </c>
      <c r="J408" s="5">
        <v>1829.3407</v>
      </c>
      <c r="K408" s="5">
        <v>1770.3297</v>
      </c>
      <c r="L408" s="5">
        <v>1829.3407</v>
      </c>
      <c r="M408" s="5"/>
      <c r="N408" s="5"/>
      <c r="O408" s="5"/>
      <c r="P408" s="5"/>
      <c r="Q408" s="6">
        <v>14339.670600000001</v>
      </c>
    </row>
    <row r="409" spans="1:17" ht="12.75">
      <c r="A409" s="1" t="s">
        <v>206</v>
      </c>
      <c r="B409" s="45" t="s">
        <v>123</v>
      </c>
      <c r="C409" s="1" t="s">
        <v>142</v>
      </c>
      <c r="D409" s="1" t="s">
        <v>172</v>
      </c>
      <c r="E409" s="4">
        <v>240.4478</v>
      </c>
      <c r="F409" s="5"/>
      <c r="G409" s="5"/>
      <c r="H409" s="5"/>
      <c r="I409" s="5"/>
      <c r="J409" s="5"/>
      <c r="K409" s="5"/>
      <c r="L409" s="5"/>
      <c r="M409" s="5"/>
      <c r="N409" s="5"/>
      <c r="O409" s="5"/>
      <c r="P409" s="5"/>
      <c r="Q409" s="6">
        <v>240.4478</v>
      </c>
    </row>
    <row r="410" spans="1:17" ht="12.75">
      <c r="A410" s="1" t="s">
        <v>206</v>
      </c>
      <c r="B410" s="45" t="s">
        <v>123</v>
      </c>
      <c r="C410" s="1" t="s">
        <v>142</v>
      </c>
      <c r="D410" s="1" t="s">
        <v>172</v>
      </c>
      <c r="E410" s="4"/>
      <c r="F410" s="5"/>
      <c r="G410" s="5"/>
      <c r="H410" s="5"/>
      <c r="I410" s="5"/>
      <c r="J410" s="5"/>
      <c r="K410" s="5"/>
      <c r="L410" s="5"/>
      <c r="M410" s="5">
        <v>362.807</v>
      </c>
      <c r="N410" s="5">
        <v>1022.4561</v>
      </c>
      <c r="O410" s="5">
        <v>1022.4561</v>
      </c>
      <c r="P410" s="5">
        <v>989.4737</v>
      </c>
      <c r="Q410" s="6">
        <v>3397.1929</v>
      </c>
    </row>
    <row r="411" spans="1:17" ht="12.75">
      <c r="A411" s="1" t="s">
        <v>206</v>
      </c>
      <c r="B411" s="45" t="s">
        <v>123</v>
      </c>
      <c r="C411" s="1" t="s">
        <v>151</v>
      </c>
      <c r="D411" s="1" t="s">
        <v>174</v>
      </c>
      <c r="E411" s="4"/>
      <c r="F411" s="5"/>
      <c r="G411" s="5"/>
      <c r="H411" s="5"/>
      <c r="I411" s="5"/>
      <c r="J411" s="5"/>
      <c r="K411" s="5"/>
      <c r="L411" s="5"/>
      <c r="M411" s="5"/>
      <c r="N411" s="5"/>
      <c r="O411" s="5"/>
      <c r="P411" s="5">
        <v>962.2642</v>
      </c>
      <c r="Q411" s="6">
        <v>962.2642</v>
      </c>
    </row>
    <row r="412" spans="1:17" ht="12.75">
      <c r="A412" s="1" t="s">
        <v>206</v>
      </c>
      <c r="B412" s="45" t="s">
        <v>123</v>
      </c>
      <c r="C412" s="1" t="s">
        <v>164</v>
      </c>
      <c r="D412" s="1" t="s">
        <v>166</v>
      </c>
      <c r="E412" s="4">
        <v>976.7123</v>
      </c>
      <c r="F412" s="5">
        <v>945.2055</v>
      </c>
      <c r="G412" s="5">
        <v>976.7123</v>
      </c>
      <c r="H412" s="5">
        <v>976.7123</v>
      </c>
      <c r="I412" s="5">
        <v>882.1918</v>
      </c>
      <c r="J412" s="5">
        <v>976.7123</v>
      </c>
      <c r="K412" s="5">
        <v>945.2055</v>
      </c>
      <c r="L412" s="5">
        <v>976.7123</v>
      </c>
      <c r="M412" s="5"/>
      <c r="N412" s="5"/>
      <c r="O412" s="5"/>
      <c r="P412" s="5"/>
      <c r="Q412" s="6">
        <v>7656.1643</v>
      </c>
    </row>
    <row r="413" spans="1:17" ht="12.75">
      <c r="A413" s="1" t="s">
        <v>206</v>
      </c>
      <c r="B413" s="45" t="s">
        <v>123</v>
      </c>
      <c r="C413" s="1" t="s">
        <v>164</v>
      </c>
      <c r="D413" s="1" t="s">
        <v>166</v>
      </c>
      <c r="E413" s="4">
        <v>114.6575</v>
      </c>
      <c r="F413" s="5">
        <v>110.9589</v>
      </c>
      <c r="G413" s="5">
        <v>114.6575</v>
      </c>
      <c r="H413" s="5">
        <v>114.6575</v>
      </c>
      <c r="I413" s="5">
        <v>103.5616</v>
      </c>
      <c r="J413" s="5">
        <v>114.6575</v>
      </c>
      <c r="K413" s="5">
        <v>110.9589</v>
      </c>
      <c r="L413" s="5">
        <v>114.6575</v>
      </c>
      <c r="M413" s="5"/>
      <c r="N413" s="5"/>
      <c r="O413" s="5"/>
      <c r="P413" s="5"/>
      <c r="Q413" s="6">
        <v>898.7669000000001</v>
      </c>
    </row>
    <row r="414" spans="1:17" ht="12.75">
      <c r="A414" s="1" t="s">
        <v>206</v>
      </c>
      <c r="B414" s="45" t="s">
        <v>123</v>
      </c>
      <c r="C414" s="1" t="s">
        <v>164</v>
      </c>
      <c r="D414" s="1" t="s">
        <v>166</v>
      </c>
      <c r="E414" s="4"/>
      <c r="F414" s="4"/>
      <c r="G414" s="4"/>
      <c r="H414" s="4"/>
      <c r="I414" s="4"/>
      <c r="J414" s="4"/>
      <c r="K414" s="4"/>
      <c r="L414" s="4"/>
      <c r="M414" s="4">
        <v>12.7273</v>
      </c>
      <c r="N414" s="4">
        <v>394.5455</v>
      </c>
      <c r="O414" s="4">
        <v>394.5455</v>
      </c>
      <c r="P414" s="4">
        <v>381.8182</v>
      </c>
      <c r="Q414" s="6">
        <v>1183.6365</v>
      </c>
    </row>
    <row r="415" spans="1:17" ht="12.75">
      <c r="A415" s="1" t="s">
        <v>206</v>
      </c>
      <c r="B415" s="45" t="s">
        <v>123</v>
      </c>
      <c r="C415" s="1" t="s">
        <v>164</v>
      </c>
      <c r="D415" s="1" t="s">
        <v>209</v>
      </c>
      <c r="E415" s="4">
        <v>909.6244</v>
      </c>
      <c r="F415" s="5">
        <v>880.2817</v>
      </c>
      <c r="G415" s="5">
        <v>909.6244</v>
      </c>
      <c r="H415" s="5">
        <v>909.6244</v>
      </c>
      <c r="I415" s="5">
        <v>821.5962</v>
      </c>
      <c r="J415" s="5">
        <v>909.6244</v>
      </c>
      <c r="K415" s="5">
        <v>880.2817</v>
      </c>
      <c r="L415" s="5">
        <v>909.6244</v>
      </c>
      <c r="M415" s="5"/>
      <c r="N415" s="5"/>
      <c r="O415" s="5"/>
      <c r="P415" s="5"/>
      <c r="Q415" s="6">
        <v>7130.281599999999</v>
      </c>
    </row>
    <row r="416" spans="1:17" ht="12.75">
      <c r="A416" s="1" t="s">
        <v>206</v>
      </c>
      <c r="B416" s="45" t="s">
        <v>123</v>
      </c>
      <c r="C416" s="1" t="s">
        <v>164</v>
      </c>
      <c r="D416" s="1" t="s">
        <v>209</v>
      </c>
      <c r="E416" s="4"/>
      <c r="F416" s="5"/>
      <c r="G416" s="5"/>
      <c r="H416" s="5"/>
      <c r="I416" s="5"/>
      <c r="J416" s="5"/>
      <c r="K416" s="5"/>
      <c r="L416" s="5"/>
      <c r="M416" s="5">
        <v>49.7041</v>
      </c>
      <c r="N416" s="5">
        <v>1540.8284</v>
      </c>
      <c r="O416" s="5">
        <v>1540.8284</v>
      </c>
      <c r="P416" s="5">
        <v>1491.1243</v>
      </c>
      <c r="Q416" s="6">
        <v>4622.4852</v>
      </c>
    </row>
    <row r="417" spans="1:17" ht="12.75">
      <c r="A417" s="1" t="s">
        <v>206</v>
      </c>
      <c r="B417" s="45" t="s">
        <v>123</v>
      </c>
      <c r="C417" s="1" t="s">
        <v>164</v>
      </c>
      <c r="D417" s="1" t="s">
        <v>195</v>
      </c>
      <c r="E417" s="4">
        <v>649.6411</v>
      </c>
      <c r="F417" s="5">
        <v>628.6849</v>
      </c>
      <c r="G417" s="5">
        <v>649.6411</v>
      </c>
      <c r="H417" s="5">
        <v>649.6411</v>
      </c>
      <c r="I417" s="5">
        <v>586.7726</v>
      </c>
      <c r="J417" s="5">
        <v>649.6411</v>
      </c>
      <c r="K417" s="5">
        <v>628.6849</v>
      </c>
      <c r="L417" s="5">
        <v>649.6411</v>
      </c>
      <c r="M417" s="5"/>
      <c r="N417" s="5"/>
      <c r="O417" s="5"/>
      <c r="P417" s="5"/>
      <c r="Q417" s="6">
        <v>5092.3479</v>
      </c>
    </row>
    <row r="418" spans="1:17" ht="12.75">
      <c r="A418" s="1" t="s">
        <v>206</v>
      </c>
      <c r="B418" s="45" t="s">
        <v>123</v>
      </c>
      <c r="C418" s="1" t="s">
        <v>164</v>
      </c>
      <c r="D418" s="1" t="s">
        <v>198</v>
      </c>
      <c r="E418" s="4">
        <v>1138.0822</v>
      </c>
      <c r="F418" s="5">
        <v>1101.3699</v>
      </c>
      <c r="G418" s="5">
        <v>1138.0822</v>
      </c>
      <c r="H418" s="5">
        <v>1138.0822</v>
      </c>
      <c r="I418" s="5">
        <v>1027.9452</v>
      </c>
      <c r="J418" s="5">
        <v>1138.0822</v>
      </c>
      <c r="K418" s="5">
        <v>1101.3699</v>
      </c>
      <c r="L418" s="5">
        <v>1138.0822</v>
      </c>
      <c r="M418" s="5"/>
      <c r="N418" s="5"/>
      <c r="O418" s="5"/>
      <c r="P418" s="5"/>
      <c r="Q418" s="6">
        <v>8921.096</v>
      </c>
    </row>
    <row r="419" spans="1:17" ht="12.75">
      <c r="A419" s="1" t="s">
        <v>206</v>
      </c>
      <c r="B419" s="45" t="s">
        <v>123</v>
      </c>
      <c r="C419" s="1" t="s">
        <v>164</v>
      </c>
      <c r="D419" s="1" t="s">
        <v>198</v>
      </c>
      <c r="E419" s="4"/>
      <c r="F419" s="5"/>
      <c r="G419" s="5"/>
      <c r="H419" s="5"/>
      <c r="I419" s="5"/>
      <c r="J419" s="5"/>
      <c r="K419" s="5"/>
      <c r="L419" s="5"/>
      <c r="M419" s="5">
        <v>49.6364</v>
      </c>
      <c r="N419" s="5">
        <v>1538.7273</v>
      </c>
      <c r="O419" s="5">
        <v>1538.7273</v>
      </c>
      <c r="P419" s="5">
        <v>1489.0909</v>
      </c>
      <c r="Q419" s="6">
        <v>4616.1819000000005</v>
      </c>
    </row>
    <row r="420" spans="1:17" ht="12.75">
      <c r="A420" s="1" t="s">
        <v>206</v>
      </c>
      <c r="B420" s="45" t="s">
        <v>123</v>
      </c>
      <c r="C420" s="1" t="s">
        <v>164</v>
      </c>
      <c r="D420" s="1" t="s">
        <v>207</v>
      </c>
      <c r="E420" s="4">
        <v>454.8122</v>
      </c>
      <c r="F420" s="5">
        <v>440.1408</v>
      </c>
      <c r="G420" s="5">
        <v>454.8122</v>
      </c>
      <c r="H420" s="5">
        <v>454.8122</v>
      </c>
      <c r="I420" s="5">
        <v>410.7981</v>
      </c>
      <c r="J420" s="5">
        <v>454.8122</v>
      </c>
      <c r="K420" s="5">
        <v>440.1408</v>
      </c>
      <c r="L420" s="5">
        <v>454.8122</v>
      </c>
      <c r="M420" s="5"/>
      <c r="N420" s="5"/>
      <c r="O420" s="5"/>
      <c r="P420" s="5"/>
      <c r="Q420" s="6">
        <v>3565.1407</v>
      </c>
    </row>
    <row r="421" spans="1:17" ht="12.75">
      <c r="A421" s="1" t="s">
        <v>206</v>
      </c>
      <c r="B421" s="45" t="s">
        <v>123</v>
      </c>
      <c r="C421" s="1" t="s">
        <v>164</v>
      </c>
      <c r="D421" s="1" t="s">
        <v>207</v>
      </c>
      <c r="E421" s="4"/>
      <c r="F421" s="5"/>
      <c r="G421" s="5"/>
      <c r="H421" s="5"/>
      <c r="I421" s="5"/>
      <c r="J421" s="5"/>
      <c r="K421" s="5"/>
      <c r="L421" s="5"/>
      <c r="M421" s="5">
        <v>19.2727</v>
      </c>
      <c r="N421" s="5">
        <v>597.4545</v>
      </c>
      <c r="O421" s="5">
        <v>597.4545</v>
      </c>
      <c r="P421" s="5">
        <v>578.1818</v>
      </c>
      <c r="Q421" s="6">
        <v>1792.3635</v>
      </c>
    </row>
    <row r="422" spans="1:17" ht="12.75">
      <c r="A422" s="1" t="s">
        <v>206</v>
      </c>
      <c r="B422" s="45" t="s">
        <v>123</v>
      </c>
      <c r="C422" s="1" t="s">
        <v>153</v>
      </c>
      <c r="D422" s="1" t="s">
        <v>165</v>
      </c>
      <c r="E422" s="4">
        <v>968.75</v>
      </c>
      <c r="F422" s="5">
        <v>937.5</v>
      </c>
      <c r="G422" s="5">
        <v>968.75</v>
      </c>
      <c r="H422" s="5">
        <v>968.75</v>
      </c>
      <c r="I422" s="5">
        <v>875</v>
      </c>
      <c r="J422" s="5">
        <v>968.75</v>
      </c>
      <c r="K422" s="5">
        <v>937.5</v>
      </c>
      <c r="L422" s="5">
        <v>968.75</v>
      </c>
      <c r="M422" s="5"/>
      <c r="N422" s="5"/>
      <c r="O422" s="5"/>
      <c r="P422" s="5"/>
      <c r="Q422" s="6">
        <v>7593.75</v>
      </c>
    </row>
    <row r="423" spans="1:17" ht="12.75">
      <c r="A423" s="1" t="s">
        <v>206</v>
      </c>
      <c r="B423" s="45" t="s">
        <v>123</v>
      </c>
      <c r="C423" s="1" t="s">
        <v>153</v>
      </c>
      <c r="D423" s="1" t="s">
        <v>165</v>
      </c>
      <c r="E423" s="4">
        <v>987.1053</v>
      </c>
      <c r="F423" s="5">
        <v>955.2632</v>
      </c>
      <c r="G423" s="5">
        <v>987.1053</v>
      </c>
      <c r="H423" s="5">
        <v>987.1053</v>
      </c>
      <c r="I423" s="5">
        <v>891.5789</v>
      </c>
      <c r="J423" s="5">
        <v>987.1053</v>
      </c>
      <c r="K423" s="5">
        <v>955.2632</v>
      </c>
      <c r="L423" s="5">
        <v>987.1053</v>
      </c>
      <c r="M423" s="5"/>
      <c r="N423" s="5"/>
      <c r="O423" s="5"/>
      <c r="P423" s="5"/>
      <c r="Q423" s="6">
        <v>7737.631800000001</v>
      </c>
    </row>
    <row r="424" spans="1:17" ht="12.75">
      <c r="A424" s="1" t="s">
        <v>206</v>
      </c>
      <c r="B424" s="45" t="s">
        <v>123</v>
      </c>
      <c r="C424" s="1" t="s">
        <v>153</v>
      </c>
      <c r="D424" s="1" t="s">
        <v>165</v>
      </c>
      <c r="E424" s="4"/>
      <c r="F424" s="5"/>
      <c r="G424" s="5"/>
      <c r="H424" s="5"/>
      <c r="I424" s="5"/>
      <c r="J424" s="5"/>
      <c r="K424" s="5"/>
      <c r="L424" s="5"/>
      <c r="M424" s="5">
        <v>56.3636</v>
      </c>
      <c r="N424" s="5">
        <v>1747.2727</v>
      </c>
      <c r="O424" s="5">
        <v>1747.2727</v>
      </c>
      <c r="P424" s="5">
        <v>1690.9091</v>
      </c>
      <c r="Q424" s="6">
        <v>5241.8180999999995</v>
      </c>
    </row>
    <row r="425" spans="1:17" ht="12.75">
      <c r="A425" s="1" t="s">
        <v>206</v>
      </c>
      <c r="B425" s="45" t="s">
        <v>123</v>
      </c>
      <c r="C425" s="1" t="s">
        <v>153</v>
      </c>
      <c r="D425" s="1" t="s">
        <v>163</v>
      </c>
      <c r="E425" s="4"/>
      <c r="F425" s="5"/>
      <c r="G425" s="5"/>
      <c r="H425" s="5"/>
      <c r="I425" s="5"/>
      <c r="J425" s="5">
        <v>292.0513</v>
      </c>
      <c r="K425" s="5">
        <v>515.3846</v>
      </c>
      <c r="L425" s="5">
        <v>532.5641</v>
      </c>
      <c r="M425" s="5"/>
      <c r="N425" s="5"/>
      <c r="O425" s="5"/>
      <c r="P425" s="5"/>
      <c r="Q425" s="6">
        <v>1340</v>
      </c>
    </row>
    <row r="426" spans="1:17" ht="12.75">
      <c r="A426" s="1" t="s">
        <v>206</v>
      </c>
      <c r="B426" s="45" t="s">
        <v>123</v>
      </c>
      <c r="C426" s="1" t="s">
        <v>153</v>
      </c>
      <c r="D426" s="1" t="s">
        <v>163</v>
      </c>
      <c r="E426" s="4"/>
      <c r="F426" s="5"/>
      <c r="G426" s="5"/>
      <c r="H426" s="5"/>
      <c r="I426" s="5"/>
      <c r="J426" s="5"/>
      <c r="K426" s="5">
        <v>221.9178</v>
      </c>
      <c r="L426" s="5">
        <v>229.3151</v>
      </c>
      <c r="M426" s="5">
        <v>221.9178</v>
      </c>
      <c r="N426" s="5">
        <v>229.3151</v>
      </c>
      <c r="O426" s="5">
        <v>229.3151</v>
      </c>
      <c r="P426" s="5">
        <v>221.9178</v>
      </c>
      <c r="Q426" s="6">
        <v>1353.6987</v>
      </c>
    </row>
    <row r="427" spans="1:17" ht="12.75">
      <c r="A427" s="1" t="s">
        <v>206</v>
      </c>
      <c r="B427" s="45" t="s">
        <v>123</v>
      </c>
      <c r="C427" s="1" t="s">
        <v>153</v>
      </c>
      <c r="D427" s="1" t="s">
        <v>162</v>
      </c>
      <c r="E427" s="4">
        <v>127.572</v>
      </c>
      <c r="F427" s="5">
        <v>123.4568</v>
      </c>
      <c r="G427" s="5">
        <v>127.572</v>
      </c>
      <c r="H427" s="5">
        <v>127.572</v>
      </c>
      <c r="I427" s="5">
        <v>115.2263</v>
      </c>
      <c r="J427" s="5">
        <v>127.572</v>
      </c>
      <c r="K427" s="5">
        <v>123.4568</v>
      </c>
      <c r="L427" s="5">
        <v>127.572</v>
      </c>
      <c r="M427" s="5"/>
      <c r="N427" s="5"/>
      <c r="O427" s="5"/>
      <c r="P427" s="5"/>
      <c r="Q427" s="6">
        <v>999.9999</v>
      </c>
    </row>
    <row r="428" spans="1:17" ht="12.75">
      <c r="A428" s="1" t="s">
        <v>206</v>
      </c>
      <c r="B428" s="45" t="s">
        <v>123</v>
      </c>
      <c r="C428" s="1" t="s">
        <v>153</v>
      </c>
      <c r="D428" s="1" t="s">
        <v>162</v>
      </c>
      <c r="E428" s="4"/>
      <c r="F428" s="5"/>
      <c r="G428" s="5"/>
      <c r="H428" s="5"/>
      <c r="I428" s="5"/>
      <c r="J428" s="5"/>
      <c r="K428" s="5"/>
      <c r="L428" s="5"/>
      <c r="M428" s="5"/>
      <c r="N428" s="5">
        <v>282.8467</v>
      </c>
      <c r="O428" s="5">
        <v>282.8467</v>
      </c>
      <c r="P428" s="5">
        <v>273.7226</v>
      </c>
      <c r="Q428" s="6">
        <v>839.4159999999999</v>
      </c>
    </row>
    <row r="429" spans="1:17" ht="12.75">
      <c r="A429" s="1" t="s">
        <v>206</v>
      </c>
      <c r="B429" s="45" t="s">
        <v>123</v>
      </c>
      <c r="C429" s="1" t="s">
        <v>153</v>
      </c>
      <c r="D429" s="1" t="s">
        <v>184</v>
      </c>
      <c r="E429" s="4">
        <v>342.1041</v>
      </c>
      <c r="F429" s="5">
        <v>331.0685</v>
      </c>
      <c r="G429" s="5">
        <v>342.1041</v>
      </c>
      <c r="H429" s="5">
        <v>342.1041</v>
      </c>
      <c r="I429" s="5">
        <v>308.9973</v>
      </c>
      <c r="J429" s="5">
        <v>342.1041</v>
      </c>
      <c r="K429" s="5">
        <v>331.0685</v>
      </c>
      <c r="L429" s="5">
        <v>342.1041</v>
      </c>
      <c r="M429" s="5"/>
      <c r="N429" s="5"/>
      <c r="O429" s="5"/>
      <c r="P429" s="5"/>
      <c r="Q429" s="6">
        <v>2681.6548</v>
      </c>
    </row>
    <row r="430" spans="1:17" ht="12.75">
      <c r="A430" s="1" t="s">
        <v>206</v>
      </c>
      <c r="B430" s="45" t="s">
        <v>123</v>
      </c>
      <c r="C430" s="1" t="s">
        <v>150</v>
      </c>
      <c r="D430" s="1" t="s">
        <v>190</v>
      </c>
      <c r="E430" s="4">
        <v>248.4627</v>
      </c>
      <c r="F430" s="5">
        <v>240.4478</v>
      </c>
      <c r="G430" s="5">
        <v>248.4627</v>
      </c>
      <c r="H430" s="5">
        <v>248.4627</v>
      </c>
      <c r="I430" s="5">
        <v>224.4179</v>
      </c>
      <c r="J430" s="5">
        <v>248.4627</v>
      </c>
      <c r="K430" s="5">
        <v>240.4478</v>
      </c>
      <c r="L430" s="5">
        <v>248.4627</v>
      </c>
      <c r="M430" s="5"/>
      <c r="N430" s="5"/>
      <c r="O430" s="5"/>
      <c r="P430" s="5"/>
      <c r="Q430" s="6">
        <v>1947.627</v>
      </c>
    </row>
    <row r="431" spans="1:17" ht="12.75">
      <c r="A431" s="1" t="s">
        <v>206</v>
      </c>
      <c r="B431" s="45" t="s">
        <v>123</v>
      </c>
      <c r="C431" s="1" t="s">
        <v>150</v>
      </c>
      <c r="D431" s="1" t="s">
        <v>190</v>
      </c>
      <c r="E431" s="4"/>
      <c r="F431" s="5"/>
      <c r="G431" s="5"/>
      <c r="H431" s="5"/>
      <c r="I431" s="5"/>
      <c r="J431" s="5"/>
      <c r="K431" s="5"/>
      <c r="L431" s="5"/>
      <c r="M431" s="5"/>
      <c r="N431" s="5"/>
      <c r="O431" s="5"/>
      <c r="P431" s="5">
        <v>726.6234</v>
      </c>
      <c r="Q431" s="6">
        <v>726.6234</v>
      </c>
    </row>
    <row r="432" spans="1:17" ht="12.75">
      <c r="A432" s="1" t="s">
        <v>206</v>
      </c>
      <c r="B432" s="45" t="s">
        <v>123</v>
      </c>
      <c r="C432" s="1" t="s">
        <v>150</v>
      </c>
      <c r="D432" s="1" t="s">
        <v>186</v>
      </c>
      <c r="E432" s="4">
        <v>575.411</v>
      </c>
      <c r="F432" s="5">
        <v>556.8493</v>
      </c>
      <c r="G432" s="5">
        <v>575.411</v>
      </c>
      <c r="H432" s="5">
        <v>575.411</v>
      </c>
      <c r="I432" s="5">
        <v>519.726</v>
      </c>
      <c r="J432" s="5">
        <v>575.411</v>
      </c>
      <c r="K432" s="5">
        <v>556.8493</v>
      </c>
      <c r="L432" s="5">
        <v>575.411</v>
      </c>
      <c r="M432" s="5"/>
      <c r="N432" s="5"/>
      <c r="O432" s="5"/>
      <c r="P432" s="5"/>
      <c r="Q432" s="6">
        <v>4510.4796</v>
      </c>
    </row>
    <row r="433" spans="1:17" ht="12.75">
      <c r="A433" s="1" t="s">
        <v>206</v>
      </c>
      <c r="B433" s="45" t="s">
        <v>123</v>
      </c>
      <c r="C433" s="1" t="s">
        <v>150</v>
      </c>
      <c r="D433" s="1" t="s">
        <v>186</v>
      </c>
      <c r="E433" s="4"/>
      <c r="F433" s="5"/>
      <c r="G433" s="5"/>
      <c r="H433" s="5"/>
      <c r="I433" s="5"/>
      <c r="J433" s="5"/>
      <c r="K433" s="5"/>
      <c r="L433" s="5"/>
      <c r="M433" s="5">
        <v>35.6364</v>
      </c>
      <c r="N433" s="5">
        <v>1104.7273</v>
      </c>
      <c r="O433" s="5">
        <v>1104.7273</v>
      </c>
      <c r="P433" s="5">
        <v>1069.0909</v>
      </c>
      <c r="Q433" s="6">
        <v>3314.1819000000005</v>
      </c>
    </row>
    <row r="434" spans="1:17" ht="12.75">
      <c r="A434" s="1" t="s">
        <v>206</v>
      </c>
      <c r="B434" s="45" t="s">
        <v>123</v>
      </c>
      <c r="C434" s="1" t="s">
        <v>150</v>
      </c>
      <c r="D434" s="1" t="s">
        <v>189</v>
      </c>
      <c r="E434" s="4">
        <v>254.7945</v>
      </c>
      <c r="F434" s="5">
        <v>246.5753</v>
      </c>
      <c r="G434" s="5">
        <v>254.7945</v>
      </c>
      <c r="H434" s="5">
        <v>254.7945</v>
      </c>
      <c r="I434" s="5">
        <v>230.137</v>
      </c>
      <c r="J434" s="5">
        <v>254.7945</v>
      </c>
      <c r="K434" s="5">
        <v>246.5753</v>
      </c>
      <c r="L434" s="5">
        <v>254.7945</v>
      </c>
      <c r="M434" s="5"/>
      <c r="N434" s="5"/>
      <c r="O434" s="5"/>
      <c r="P434" s="5"/>
      <c r="Q434" s="6">
        <v>1997.2601</v>
      </c>
    </row>
    <row r="435" spans="1:17" ht="12.75">
      <c r="A435" s="1" t="s">
        <v>206</v>
      </c>
      <c r="B435" s="45" t="s">
        <v>123</v>
      </c>
      <c r="C435" s="1" t="s">
        <v>150</v>
      </c>
      <c r="D435" s="1" t="s">
        <v>211</v>
      </c>
      <c r="E435" s="4">
        <v>2028.4179</v>
      </c>
      <c r="F435" s="5">
        <v>1962.9851</v>
      </c>
      <c r="G435" s="5">
        <v>2028.4179</v>
      </c>
      <c r="H435" s="5">
        <v>2028.4179</v>
      </c>
      <c r="I435" s="5">
        <v>1832.1194</v>
      </c>
      <c r="J435" s="5">
        <v>2028.4179</v>
      </c>
      <c r="K435" s="5">
        <v>1962.9851</v>
      </c>
      <c r="L435" s="5">
        <v>2028.4179</v>
      </c>
      <c r="M435" s="5"/>
      <c r="N435" s="5"/>
      <c r="O435" s="5"/>
      <c r="P435" s="5"/>
      <c r="Q435" s="6">
        <v>15900.179100000001</v>
      </c>
    </row>
    <row r="436" spans="1:17" ht="12.75">
      <c r="A436" s="1" t="s">
        <v>206</v>
      </c>
      <c r="B436" s="45" t="s">
        <v>123</v>
      </c>
      <c r="C436" s="1" t="s">
        <v>150</v>
      </c>
      <c r="D436" s="1" t="s">
        <v>168</v>
      </c>
      <c r="E436" s="4">
        <v>1049.3288</v>
      </c>
      <c r="F436" s="5">
        <v>1015.4795</v>
      </c>
      <c r="G436" s="5">
        <v>1049.3288</v>
      </c>
      <c r="H436" s="5">
        <v>1049.3288</v>
      </c>
      <c r="I436" s="5">
        <v>947.7808</v>
      </c>
      <c r="J436" s="5">
        <v>1049.3288</v>
      </c>
      <c r="K436" s="5">
        <v>1015.4795</v>
      </c>
      <c r="L436" s="5">
        <v>1049.3288</v>
      </c>
      <c r="M436" s="5"/>
      <c r="N436" s="5"/>
      <c r="O436" s="5"/>
      <c r="P436" s="5"/>
      <c r="Q436" s="6">
        <v>8225.3838</v>
      </c>
    </row>
    <row r="437" spans="1:17" ht="12.75">
      <c r="A437" s="1" t="s">
        <v>206</v>
      </c>
      <c r="B437" s="45" t="s">
        <v>123</v>
      </c>
      <c r="C437" s="1" t="s">
        <v>150</v>
      </c>
      <c r="D437" s="1" t="s">
        <v>168</v>
      </c>
      <c r="E437" s="4">
        <v>339.726</v>
      </c>
      <c r="F437" s="5">
        <v>328.7671</v>
      </c>
      <c r="G437" s="5">
        <v>339.726</v>
      </c>
      <c r="H437" s="5">
        <v>339.726</v>
      </c>
      <c r="I437" s="5">
        <v>306.8493</v>
      </c>
      <c r="J437" s="5">
        <v>339.726</v>
      </c>
      <c r="K437" s="5">
        <v>328.7671</v>
      </c>
      <c r="L437" s="5">
        <v>339.726</v>
      </c>
      <c r="M437" s="5"/>
      <c r="N437" s="5"/>
      <c r="O437" s="5"/>
      <c r="P437" s="5"/>
      <c r="Q437" s="6">
        <v>2663.0135</v>
      </c>
    </row>
    <row r="438" spans="1:17" ht="12.75">
      <c r="A438" s="37" t="s">
        <v>127</v>
      </c>
      <c r="B438" s="47"/>
      <c r="C438" s="37"/>
      <c r="D438" s="48"/>
      <c r="E438" s="43">
        <v>17994.3613</v>
      </c>
      <c r="F438" s="43">
        <v>17181.2064</v>
      </c>
      <c r="G438" s="43">
        <v>17753.913500000002</v>
      </c>
      <c r="H438" s="43">
        <v>17753.913500000002</v>
      </c>
      <c r="I438" s="43">
        <v>16035.792500000001</v>
      </c>
      <c r="J438" s="43">
        <v>18045.964799999998</v>
      </c>
      <c r="K438" s="43">
        <v>17918.5088</v>
      </c>
      <c r="L438" s="43">
        <v>18515.792699999998</v>
      </c>
      <c r="M438" s="43">
        <v>2866.3932</v>
      </c>
      <c r="N438" s="43">
        <v>16027.0258</v>
      </c>
      <c r="O438" s="43">
        <v>16027.0258</v>
      </c>
      <c r="P438" s="43">
        <v>17198.9125</v>
      </c>
      <c r="Q438" s="42">
        <v>193318.81080000004</v>
      </c>
    </row>
    <row r="439" spans="1:17" ht="12.75">
      <c r="A439" s="1" t="s">
        <v>216</v>
      </c>
      <c r="B439" s="45" t="s">
        <v>76</v>
      </c>
      <c r="C439" s="1" t="s">
        <v>154</v>
      </c>
      <c r="D439" s="1" t="s">
        <v>176</v>
      </c>
      <c r="E439" s="4">
        <v>3485.4528</v>
      </c>
      <c r="F439" s="5">
        <v>3373.0189</v>
      </c>
      <c r="G439" s="5">
        <v>3485.4528</v>
      </c>
      <c r="H439" s="5">
        <v>3485.4528</v>
      </c>
      <c r="I439" s="5">
        <v>3148.1509</v>
      </c>
      <c r="J439" s="5">
        <v>3485.4528</v>
      </c>
      <c r="K439" s="5">
        <v>674.6038</v>
      </c>
      <c r="L439" s="5"/>
      <c r="M439" s="5"/>
      <c r="N439" s="5"/>
      <c r="O439" s="5"/>
      <c r="P439" s="5"/>
      <c r="Q439" s="6">
        <v>21137.5848</v>
      </c>
    </row>
    <row r="440" spans="1:17" ht="12.75">
      <c r="A440" s="1" t="s">
        <v>216</v>
      </c>
      <c r="B440" s="45" t="s">
        <v>76</v>
      </c>
      <c r="C440" s="1" t="s">
        <v>154</v>
      </c>
      <c r="D440" s="1" t="s">
        <v>176</v>
      </c>
      <c r="E440" s="4">
        <v>832.1536</v>
      </c>
      <c r="F440" s="5">
        <v>805.31</v>
      </c>
      <c r="G440" s="5">
        <v>832.1536</v>
      </c>
      <c r="H440" s="5">
        <v>832.1536</v>
      </c>
      <c r="I440" s="5">
        <v>751.6226</v>
      </c>
      <c r="J440" s="5">
        <v>832.1536</v>
      </c>
      <c r="K440" s="5">
        <v>161.062</v>
      </c>
      <c r="L440" s="5"/>
      <c r="M440" s="5"/>
      <c r="N440" s="5"/>
      <c r="O440" s="5"/>
      <c r="P440" s="5"/>
      <c r="Q440" s="6">
        <v>5046.609</v>
      </c>
    </row>
    <row r="441" spans="1:17" ht="12.75">
      <c r="A441" s="1" t="s">
        <v>216</v>
      </c>
      <c r="B441" s="45" t="s">
        <v>76</v>
      </c>
      <c r="C441" s="1" t="s">
        <v>154</v>
      </c>
      <c r="D441" s="1" t="s">
        <v>176</v>
      </c>
      <c r="E441" s="4"/>
      <c r="F441" s="5"/>
      <c r="G441" s="5"/>
      <c r="H441" s="5"/>
      <c r="I441" s="5"/>
      <c r="J441" s="5"/>
      <c r="K441" s="5">
        <v>3456.8785</v>
      </c>
      <c r="L441" s="5">
        <v>3572.1077</v>
      </c>
      <c r="M441" s="5">
        <v>3456.8785</v>
      </c>
      <c r="N441" s="5">
        <v>3572.1077</v>
      </c>
      <c r="O441" s="5">
        <v>3572.1077</v>
      </c>
      <c r="P441" s="5">
        <v>3456.8785</v>
      </c>
      <c r="Q441" s="6">
        <v>21086.958599999998</v>
      </c>
    </row>
    <row r="442" spans="1:17" ht="12.75">
      <c r="A442" s="1" t="s">
        <v>216</v>
      </c>
      <c r="B442" s="45" t="s">
        <v>76</v>
      </c>
      <c r="C442" s="1" t="s">
        <v>154</v>
      </c>
      <c r="D442" s="1" t="s">
        <v>176</v>
      </c>
      <c r="E442" s="4"/>
      <c r="F442" s="5"/>
      <c r="G442" s="5"/>
      <c r="H442" s="5"/>
      <c r="I442" s="5"/>
      <c r="J442" s="5"/>
      <c r="K442" s="5">
        <v>825.3315</v>
      </c>
      <c r="L442" s="5">
        <v>852.8425</v>
      </c>
      <c r="M442" s="5">
        <v>825.3315</v>
      </c>
      <c r="N442" s="5">
        <v>852.8425</v>
      </c>
      <c r="O442" s="5">
        <v>852.8425</v>
      </c>
      <c r="P442" s="5">
        <v>825.3315</v>
      </c>
      <c r="Q442" s="6">
        <v>5034.522</v>
      </c>
    </row>
    <row r="443" spans="1:17" ht="12.75">
      <c r="A443" s="1" t="s">
        <v>216</v>
      </c>
      <c r="B443" s="45" t="s">
        <v>76</v>
      </c>
      <c r="C443" s="1" t="s">
        <v>131</v>
      </c>
      <c r="D443" s="1" t="s">
        <v>205</v>
      </c>
      <c r="E443" s="4">
        <v>123.0769</v>
      </c>
      <c r="F443" s="5"/>
      <c r="G443" s="5"/>
      <c r="H443" s="5"/>
      <c r="I443" s="5"/>
      <c r="J443" s="5"/>
      <c r="K443" s="5"/>
      <c r="L443" s="5"/>
      <c r="M443" s="5"/>
      <c r="N443" s="5"/>
      <c r="O443" s="5"/>
      <c r="P443" s="5"/>
      <c r="Q443" s="6">
        <v>123.0769</v>
      </c>
    </row>
    <row r="444" spans="1:17" ht="12.75">
      <c r="A444" s="1" t="s">
        <v>216</v>
      </c>
      <c r="B444" s="45" t="s">
        <v>76</v>
      </c>
      <c r="C444" s="1" t="s">
        <v>131</v>
      </c>
      <c r="D444" s="1" t="s">
        <v>205</v>
      </c>
      <c r="E444" s="4"/>
      <c r="F444" s="5"/>
      <c r="G444" s="5"/>
      <c r="H444" s="5"/>
      <c r="I444" s="5"/>
      <c r="J444" s="5"/>
      <c r="K444" s="5">
        <v>165.7459</v>
      </c>
      <c r="L444" s="5">
        <v>171.2707</v>
      </c>
      <c r="M444" s="5">
        <v>165.7459</v>
      </c>
      <c r="N444" s="5">
        <v>171.2707</v>
      </c>
      <c r="O444" s="5">
        <v>171.2707</v>
      </c>
      <c r="P444" s="5">
        <v>165.7459</v>
      </c>
      <c r="Q444" s="6">
        <v>1011.0498000000001</v>
      </c>
    </row>
    <row r="445" spans="1:17" ht="12.75">
      <c r="A445" s="1" t="s">
        <v>216</v>
      </c>
      <c r="B445" s="45" t="s">
        <v>76</v>
      </c>
      <c r="C445" s="1" t="s">
        <v>131</v>
      </c>
      <c r="D445" s="1" t="s">
        <v>182</v>
      </c>
      <c r="E445" s="4">
        <v>334.2318</v>
      </c>
      <c r="F445" s="5">
        <v>323.4501</v>
      </c>
      <c r="G445" s="5">
        <v>334.2318</v>
      </c>
      <c r="H445" s="5">
        <v>334.2318</v>
      </c>
      <c r="I445" s="5">
        <v>301.8868</v>
      </c>
      <c r="J445" s="5">
        <v>334.2318</v>
      </c>
      <c r="K445" s="5">
        <v>64.69</v>
      </c>
      <c r="L445" s="5"/>
      <c r="M445" s="5"/>
      <c r="N445" s="5"/>
      <c r="O445" s="5"/>
      <c r="P445" s="5"/>
      <c r="Q445" s="6">
        <v>2026.9541000000002</v>
      </c>
    </row>
    <row r="446" spans="1:17" ht="12.75">
      <c r="A446" s="1" t="s">
        <v>216</v>
      </c>
      <c r="B446" s="45" t="s">
        <v>76</v>
      </c>
      <c r="C446" s="1" t="s">
        <v>131</v>
      </c>
      <c r="D446" s="1" t="s">
        <v>182</v>
      </c>
      <c r="E446" s="4"/>
      <c r="F446" s="5"/>
      <c r="G446" s="5"/>
      <c r="H446" s="5"/>
      <c r="I446" s="5"/>
      <c r="J446" s="5"/>
      <c r="K446" s="5">
        <v>396.0396</v>
      </c>
      <c r="L446" s="5">
        <v>409.2409</v>
      </c>
      <c r="M446" s="5">
        <v>396.0396</v>
      </c>
      <c r="N446" s="5">
        <v>409.2409</v>
      </c>
      <c r="O446" s="5">
        <v>409.2409</v>
      </c>
      <c r="P446" s="5">
        <v>396.0396</v>
      </c>
      <c r="Q446" s="6">
        <v>2415.8415</v>
      </c>
    </row>
    <row r="447" spans="1:17" ht="12.75">
      <c r="A447" s="1" t="s">
        <v>216</v>
      </c>
      <c r="B447" s="45" t="s">
        <v>76</v>
      </c>
      <c r="C447" s="1" t="s">
        <v>131</v>
      </c>
      <c r="D447" s="1" t="s">
        <v>182</v>
      </c>
      <c r="E447" s="4"/>
      <c r="F447" s="5"/>
      <c r="G447" s="5"/>
      <c r="H447" s="5"/>
      <c r="I447" s="5"/>
      <c r="J447" s="5"/>
      <c r="K447" s="5">
        <v>653.4653</v>
      </c>
      <c r="L447" s="5">
        <v>675.2475</v>
      </c>
      <c r="M447" s="5">
        <v>653.4653</v>
      </c>
      <c r="N447" s="5">
        <v>675.2475</v>
      </c>
      <c r="O447" s="5">
        <v>675.2475</v>
      </c>
      <c r="P447" s="5">
        <v>653.4653</v>
      </c>
      <c r="Q447" s="6">
        <v>3986.1383999999994</v>
      </c>
    </row>
    <row r="448" spans="1:17" ht="12.75">
      <c r="A448" s="1" t="s">
        <v>216</v>
      </c>
      <c r="B448" s="45" t="s">
        <v>76</v>
      </c>
      <c r="C448" s="1" t="s">
        <v>131</v>
      </c>
      <c r="D448" s="1" t="s">
        <v>182</v>
      </c>
      <c r="E448" s="4"/>
      <c r="F448" s="5"/>
      <c r="G448" s="5"/>
      <c r="H448" s="5"/>
      <c r="I448" s="5"/>
      <c r="J448" s="5"/>
      <c r="K448" s="5">
        <v>475.2475</v>
      </c>
      <c r="L448" s="5">
        <v>491.0891</v>
      </c>
      <c r="M448" s="5">
        <v>475.2475</v>
      </c>
      <c r="N448" s="5">
        <v>491.0891</v>
      </c>
      <c r="O448" s="5">
        <v>491.0891</v>
      </c>
      <c r="P448" s="5">
        <v>475.2475</v>
      </c>
      <c r="Q448" s="6">
        <v>2899.0098</v>
      </c>
    </row>
    <row r="449" spans="1:17" ht="12.75">
      <c r="A449" s="1" t="s">
        <v>216</v>
      </c>
      <c r="B449" s="45" t="s">
        <v>76</v>
      </c>
      <c r="C449" s="1" t="s">
        <v>131</v>
      </c>
      <c r="D449" s="1" t="s">
        <v>182</v>
      </c>
      <c r="E449" s="4"/>
      <c r="F449" s="5"/>
      <c r="G449" s="5"/>
      <c r="H449" s="5"/>
      <c r="I449" s="5"/>
      <c r="J449" s="5"/>
      <c r="K449" s="5">
        <v>396.0396</v>
      </c>
      <c r="L449" s="5">
        <v>409.2409</v>
      </c>
      <c r="M449" s="5">
        <v>396.0396</v>
      </c>
      <c r="N449" s="5">
        <v>409.2409</v>
      </c>
      <c r="O449" s="5">
        <v>409.2409</v>
      </c>
      <c r="P449" s="5">
        <v>396.0396</v>
      </c>
      <c r="Q449" s="6">
        <v>2415.8415</v>
      </c>
    </row>
    <row r="450" spans="1:17" ht="12.75">
      <c r="A450" s="1" t="s">
        <v>216</v>
      </c>
      <c r="B450" s="45" t="s">
        <v>76</v>
      </c>
      <c r="C450" s="1" t="s">
        <v>131</v>
      </c>
      <c r="D450" s="1" t="s">
        <v>182</v>
      </c>
      <c r="E450" s="4"/>
      <c r="F450" s="5"/>
      <c r="G450" s="5"/>
      <c r="H450" s="5"/>
      <c r="I450" s="5"/>
      <c r="J450" s="5"/>
      <c r="K450" s="5">
        <v>405.9406</v>
      </c>
      <c r="L450" s="5">
        <v>419.4719</v>
      </c>
      <c r="M450" s="5">
        <v>405.9406</v>
      </c>
      <c r="N450" s="5">
        <v>419.4719</v>
      </c>
      <c r="O450" s="5">
        <v>419.4719</v>
      </c>
      <c r="P450" s="5">
        <v>405.9406</v>
      </c>
      <c r="Q450" s="6">
        <v>2476.2375</v>
      </c>
    </row>
    <row r="451" spans="1:17" ht="12.75">
      <c r="A451" s="1" t="s">
        <v>216</v>
      </c>
      <c r="B451" s="45" t="s">
        <v>76</v>
      </c>
      <c r="C451" s="1" t="s">
        <v>142</v>
      </c>
      <c r="D451" s="1" t="s">
        <v>181</v>
      </c>
      <c r="E451" s="4">
        <v>83.558</v>
      </c>
      <c r="F451" s="5">
        <v>80.8625</v>
      </c>
      <c r="G451" s="5">
        <v>83.558</v>
      </c>
      <c r="H451" s="5">
        <v>83.558</v>
      </c>
      <c r="I451" s="5">
        <v>75.4717</v>
      </c>
      <c r="J451" s="5">
        <v>83.558</v>
      </c>
      <c r="K451" s="5">
        <v>16.1725</v>
      </c>
      <c r="L451" s="5"/>
      <c r="M451" s="5"/>
      <c r="N451" s="5"/>
      <c r="O451" s="5"/>
      <c r="P451" s="5"/>
      <c r="Q451" s="6">
        <v>506.7387</v>
      </c>
    </row>
    <row r="452" spans="1:17" ht="12.75">
      <c r="A452" s="1" t="s">
        <v>216</v>
      </c>
      <c r="B452" s="45" t="s">
        <v>76</v>
      </c>
      <c r="C452" s="1" t="s">
        <v>142</v>
      </c>
      <c r="D452" s="1" t="s">
        <v>181</v>
      </c>
      <c r="E452" s="4"/>
      <c r="F452" s="5"/>
      <c r="G452" s="5"/>
      <c r="H452" s="5"/>
      <c r="I452" s="5"/>
      <c r="J452" s="5"/>
      <c r="K452" s="5">
        <v>82.8729</v>
      </c>
      <c r="L452" s="5">
        <v>85.6354</v>
      </c>
      <c r="M452" s="5">
        <v>82.8729</v>
      </c>
      <c r="N452" s="5">
        <v>85.6354</v>
      </c>
      <c r="O452" s="5">
        <v>85.6354</v>
      </c>
      <c r="P452" s="5">
        <v>82.8729</v>
      </c>
      <c r="Q452" s="6">
        <v>505.52490000000006</v>
      </c>
    </row>
    <row r="453" spans="1:20" ht="12.75">
      <c r="A453" s="1" t="s">
        <v>216</v>
      </c>
      <c r="B453" s="45" t="s">
        <v>76</v>
      </c>
      <c r="C453" s="1" t="s">
        <v>142</v>
      </c>
      <c r="D453" s="1" t="s">
        <v>169</v>
      </c>
      <c r="E453" s="4">
        <v>7102.4259</v>
      </c>
      <c r="F453" s="5">
        <v>6873.3154</v>
      </c>
      <c r="G453" s="5">
        <v>7102.4259</v>
      </c>
      <c r="H453" s="5">
        <v>7102.4259</v>
      </c>
      <c r="I453" s="5">
        <v>6415.0943</v>
      </c>
      <c r="J453" s="5">
        <v>7102.4259</v>
      </c>
      <c r="K453" s="5">
        <v>1374.6631</v>
      </c>
      <c r="L453" s="5"/>
      <c r="M453" s="5"/>
      <c r="N453" s="5"/>
      <c r="O453" s="5"/>
      <c r="P453" s="5"/>
      <c r="Q453" s="6">
        <v>43072.7764</v>
      </c>
      <c r="T453" s="7"/>
    </row>
    <row r="454" spans="1:17" ht="12.75">
      <c r="A454" s="1" t="s">
        <v>216</v>
      </c>
      <c r="B454" s="45" t="s">
        <v>76</v>
      </c>
      <c r="C454" s="1" t="s">
        <v>142</v>
      </c>
      <c r="D454" s="1" t="s">
        <v>170</v>
      </c>
      <c r="E454" s="4">
        <v>11895.31</v>
      </c>
      <c r="F454" s="5">
        <v>11511.5903</v>
      </c>
      <c r="G454" s="5">
        <v>11895.31</v>
      </c>
      <c r="H454" s="5">
        <v>11895.31</v>
      </c>
      <c r="I454" s="5">
        <v>10744.1509</v>
      </c>
      <c r="J454" s="5">
        <v>11895.31</v>
      </c>
      <c r="K454" s="5">
        <v>2302.3181</v>
      </c>
      <c r="L454" s="5"/>
      <c r="M454" s="5"/>
      <c r="N454" s="5"/>
      <c r="O454" s="5"/>
      <c r="P454" s="5"/>
      <c r="Q454" s="6">
        <v>72139.2993</v>
      </c>
    </row>
    <row r="455" spans="1:17" ht="12.75">
      <c r="A455" s="1" t="s">
        <v>216</v>
      </c>
      <c r="B455" s="45" t="s">
        <v>76</v>
      </c>
      <c r="C455" s="1" t="s">
        <v>142</v>
      </c>
      <c r="D455" s="1" t="s">
        <v>170</v>
      </c>
      <c r="E455" s="4"/>
      <c r="F455" s="5"/>
      <c r="G455" s="5"/>
      <c r="H455" s="5"/>
      <c r="I455" s="5"/>
      <c r="J455" s="5"/>
      <c r="K455" s="5">
        <v>12377.9006</v>
      </c>
      <c r="L455" s="5">
        <v>12790.4972</v>
      </c>
      <c r="M455" s="5">
        <v>12377.9006</v>
      </c>
      <c r="N455" s="5">
        <v>12790.4972</v>
      </c>
      <c r="O455" s="5">
        <v>12790.4972</v>
      </c>
      <c r="P455" s="5">
        <v>12377.9006</v>
      </c>
      <c r="Q455" s="6">
        <v>75505.19339999999</v>
      </c>
    </row>
    <row r="456" spans="1:17" ht="12.75">
      <c r="A456" s="1" t="s">
        <v>216</v>
      </c>
      <c r="B456" s="45" t="s">
        <v>76</v>
      </c>
      <c r="C456" s="1" t="s">
        <v>142</v>
      </c>
      <c r="D456" s="1" t="s">
        <v>192</v>
      </c>
      <c r="E456" s="4"/>
      <c r="F456" s="5"/>
      <c r="G456" s="5"/>
      <c r="H456" s="5"/>
      <c r="I456" s="5"/>
      <c r="J456" s="5"/>
      <c r="K456" s="5">
        <v>7044.1989</v>
      </c>
      <c r="L456" s="5">
        <v>7279.0055</v>
      </c>
      <c r="M456" s="5">
        <v>7044.1989</v>
      </c>
      <c r="N456" s="5">
        <v>7279.0055</v>
      </c>
      <c r="O456" s="5">
        <v>7279.0055</v>
      </c>
      <c r="P456" s="5">
        <v>7044.1989</v>
      </c>
      <c r="Q456" s="6">
        <v>42969.61320000001</v>
      </c>
    </row>
    <row r="457" spans="1:17" ht="12.75">
      <c r="A457" s="1" t="s">
        <v>216</v>
      </c>
      <c r="B457" s="45" t="s">
        <v>76</v>
      </c>
      <c r="C457" s="1" t="s">
        <v>142</v>
      </c>
      <c r="D457" s="1" t="s">
        <v>192</v>
      </c>
      <c r="E457" s="4"/>
      <c r="F457" s="5"/>
      <c r="G457" s="5"/>
      <c r="H457" s="5"/>
      <c r="I457" s="5"/>
      <c r="J457" s="5"/>
      <c r="K457" s="5">
        <v>11629.8895</v>
      </c>
      <c r="L457" s="5">
        <v>12017.5525</v>
      </c>
      <c r="M457" s="5">
        <v>11629.8895</v>
      </c>
      <c r="N457" s="5">
        <v>12017.5525</v>
      </c>
      <c r="O457" s="5">
        <v>12017.5525</v>
      </c>
      <c r="P457" s="5">
        <v>11629.8895</v>
      </c>
      <c r="Q457" s="6">
        <v>70942.326</v>
      </c>
    </row>
    <row r="458" spans="1:17" ht="12.75">
      <c r="A458" s="1" t="s">
        <v>216</v>
      </c>
      <c r="B458" s="45" t="s">
        <v>76</v>
      </c>
      <c r="C458" s="1" t="s">
        <v>142</v>
      </c>
      <c r="D458" s="1" t="s">
        <v>192</v>
      </c>
      <c r="E458" s="4"/>
      <c r="F458" s="5"/>
      <c r="G458" s="5"/>
      <c r="H458" s="5"/>
      <c r="I458" s="5"/>
      <c r="J458" s="5"/>
      <c r="K458" s="5">
        <v>4558.011</v>
      </c>
      <c r="L458" s="5">
        <v>4709.9448</v>
      </c>
      <c r="M458" s="5">
        <v>4558.011</v>
      </c>
      <c r="N458" s="5">
        <v>4709.9448</v>
      </c>
      <c r="O458" s="5">
        <v>4709.9448</v>
      </c>
      <c r="P458" s="5">
        <v>4558.011</v>
      </c>
      <c r="Q458" s="6">
        <v>27803.867400000003</v>
      </c>
    </row>
    <row r="459" spans="1:17" ht="12.75">
      <c r="A459" s="1" t="s">
        <v>216</v>
      </c>
      <c r="B459" s="45" t="s">
        <v>76</v>
      </c>
      <c r="C459" s="1" t="s">
        <v>142</v>
      </c>
      <c r="D459" s="1" t="s">
        <v>180</v>
      </c>
      <c r="E459" s="4">
        <v>10781.2904</v>
      </c>
      <c r="F459" s="5">
        <v>10433.5068</v>
      </c>
      <c r="G459" s="5">
        <v>10781.2904</v>
      </c>
      <c r="H459" s="5">
        <v>10781.2904</v>
      </c>
      <c r="I459" s="5">
        <v>9737.9397</v>
      </c>
      <c r="J459" s="5">
        <v>10781.2904</v>
      </c>
      <c r="K459" s="5"/>
      <c r="L459" s="5"/>
      <c r="M459" s="5"/>
      <c r="N459" s="5"/>
      <c r="O459" s="5"/>
      <c r="P459" s="5"/>
      <c r="Q459" s="6">
        <v>63296.6081</v>
      </c>
    </row>
    <row r="460" spans="1:17" ht="12.75">
      <c r="A460" s="1" t="s">
        <v>216</v>
      </c>
      <c r="B460" s="45" t="s">
        <v>76</v>
      </c>
      <c r="C460" s="1" t="s">
        <v>142</v>
      </c>
      <c r="D460" s="1" t="s">
        <v>171</v>
      </c>
      <c r="E460" s="4">
        <v>167.1159</v>
      </c>
      <c r="F460" s="5">
        <v>161.7251</v>
      </c>
      <c r="G460" s="5">
        <v>167.1159</v>
      </c>
      <c r="H460" s="5">
        <v>167.1159</v>
      </c>
      <c r="I460" s="5">
        <v>150.9434</v>
      </c>
      <c r="J460" s="5">
        <v>167.1159</v>
      </c>
      <c r="K460" s="5">
        <v>32.345</v>
      </c>
      <c r="L460" s="5"/>
      <c r="M460" s="5"/>
      <c r="N460" s="5"/>
      <c r="O460" s="5"/>
      <c r="P460" s="5"/>
      <c r="Q460" s="6">
        <v>1013.4771000000001</v>
      </c>
    </row>
    <row r="461" spans="1:17" ht="12.75">
      <c r="A461" s="1" t="s">
        <v>216</v>
      </c>
      <c r="B461" s="45" t="s">
        <v>76</v>
      </c>
      <c r="C461" s="1" t="s">
        <v>142</v>
      </c>
      <c r="D461" s="1" t="s">
        <v>171</v>
      </c>
      <c r="E461" s="4"/>
      <c r="F461" s="5"/>
      <c r="G461" s="5"/>
      <c r="H461" s="5"/>
      <c r="I461" s="5"/>
      <c r="J461" s="5"/>
      <c r="K461" s="5">
        <v>165.7459</v>
      </c>
      <c r="L461" s="5">
        <v>171.2707</v>
      </c>
      <c r="M461" s="5">
        <v>165.7459</v>
      </c>
      <c r="N461" s="5">
        <v>171.2707</v>
      </c>
      <c r="O461" s="5">
        <v>171.2707</v>
      </c>
      <c r="P461" s="5">
        <v>165.7459</v>
      </c>
      <c r="Q461" s="6">
        <v>1011.0498000000001</v>
      </c>
    </row>
    <row r="462" spans="1:17" ht="12.75">
      <c r="A462" s="1" t="s">
        <v>216</v>
      </c>
      <c r="B462" s="45" t="s">
        <v>76</v>
      </c>
      <c r="C462" s="1" t="s">
        <v>142</v>
      </c>
      <c r="D462" s="1" t="s">
        <v>208</v>
      </c>
      <c r="E462" s="4">
        <v>4595.6873</v>
      </c>
      <c r="F462" s="5">
        <v>4447.4394</v>
      </c>
      <c r="G462" s="5">
        <v>4595.6873</v>
      </c>
      <c r="H462" s="5">
        <v>4595.6873</v>
      </c>
      <c r="I462" s="5">
        <v>4150.9434</v>
      </c>
      <c r="J462" s="5">
        <v>4595.6873</v>
      </c>
      <c r="K462" s="5">
        <v>889.4879</v>
      </c>
      <c r="L462" s="5"/>
      <c r="M462" s="5"/>
      <c r="N462" s="5"/>
      <c r="O462" s="5"/>
      <c r="P462" s="5"/>
      <c r="Q462" s="6">
        <v>27870.619899999998</v>
      </c>
    </row>
    <row r="463" spans="1:17" ht="12.75">
      <c r="A463" s="1" t="s">
        <v>216</v>
      </c>
      <c r="B463" s="45" t="s">
        <v>76</v>
      </c>
      <c r="C463" s="1" t="s">
        <v>151</v>
      </c>
      <c r="D463" s="1" t="s">
        <v>174</v>
      </c>
      <c r="E463" s="4">
        <v>1554.1779</v>
      </c>
      <c r="F463" s="5">
        <v>1504.0431</v>
      </c>
      <c r="G463" s="5">
        <v>1554.1779</v>
      </c>
      <c r="H463" s="5">
        <v>1554.1779</v>
      </c>
      <c r="I463" s="5">
        <v>1403.7736</v>
      </c>
      <c r="J463" s="5">
        <v>1554.1779</v>
      </c>
      <c r="K463" s="5">
        <v>300.8086</v>
      </c>
      <c r="L463" s="5"/>
      <c r="M463" s="5"/>
      <c r="N463" s="5"/>
      <c r="O463" s="5"/>
      <c r="P463" s="5"/>
      <c r="Q463" s="6">
        <v>9425.3369</v>
      </c>
    </row>
    <row r="464" spans="1:17" ht="12.75">
      <c r="A464" s="1" t="s">
        <v>216</v>
      </c>
      <c r="B464" s="45" t="s">
        <v>76</v>
      </c>
      <c r="C464" s="1" t="s">
        <v>151</v>
      </c>
      <c r="D464" s="1" t="s">
        <v>174</v>
      </c>
      <c r="E464" s="4"/>
      <c r="F464" s="5"/>
      <c r="G464" s="5"/>
      <c r="H464" s="5"/>
      <c r="I464" s="5"/>
      <c r="J464" s="5"/>
      <c r="K464" s="5">
        <v>1541.4365</v>
      </c>
      <c r="L464" s="5">
        <v>1592.8177</v>
      </c>
      <c r="M464" s="5">
        <v>1541.4365</v>
      </c>
      <c r="N464" s="5">
        <v>1592.8177</v>
      </c>
      <c r="O464" s="5">
        <v>1592.8177</v>
      </c>
      <c r="P464" s="5">
        <v>1541.4365</v>
      </c>
      <c r="Q464" s="6">
        <v>9402.7626</v>
      </c>
    </row>
    <row r="465" spans="1:17" ht="12.75">
      <c r="A465" s="1" t="s">
        <v>216</v>
      </c>
      <c r="B465" s="45" t="s">
        <v>76</v>
      </c>
      <c r="C465" s="1" t="s">
        <v>151</v>
      </c>
      <c r="D465" s="1" t="s">
        <v>193</v>
      </c>
      <c r="E465" s="4">
        <v>66846.3612</v>
      </c>
      <c r="F465" s="5">
        <v>64690.027</v>
      </c>
      <c r="G465" s="5">
        <v>66846.3612</v>
      </c>
      <c r="H465" s="5">
        <v>66846.3612</v>
      </c>
      <c r="I465" s="5">
        <v>60377.3585</v>
      </c>
      <c r="J465" s="5">
        <v>66846.3612</v>
      </c>
      <c r="K465" s="5">
        <v>12938.0054</v>
      </c>
      <c r="L465" s="5"/>
      <c r="M465" s="5"/>
      <c r="N465" s="5"/>
      <c r="O465" s="5"/>
      <c r="P465" s="5"/>
      <c r="Q465" s="6">
        <v>405390.8357</v>
      </c>
    </row>
    <row r="466" spans="1:17" ht="12.75">
      <c r="A466" s="1" t="s">
        <v>216</v>
      </c>
      <c r="B466" s="45" t="s">
        <v>76</v>
      </c>
      <c r="C466" s="1" t="s">
        <v>151</v>
      </c>
      <c r="D466" s="1" t="s">
        <v>193</v>
      </c>
      <c r="E466" s="4"/>
      <c r="F466" s="5"/>
      <c r="G466" s="5"/>
      <c r="H466" s="5"/>
      <c r="I466" s="5"/>
      <c r="J466" s="5"/>
      <c r="K466" s="5">
        <v>62885.5068</v>
      </c>
      <c r="L466" s="5">
        <v>64981.6904</v>
      </c>
      <c r="M466" s="5">
        <v>62885.5068</v>
      </c>
      <c r="N466" s="5">
        <v>64981.6904</v>
      </c>
      <c r="O466" s="5">
        <v>64981.6904</v>
      </c>
      <c r="P466" s="5">
        <v>62885.5068</v>
      </c>
      <c r="Q466" s="6">
        <v>383601.59160000004</v>
      </c>
    </row>
    <row r="467" spans="1:17" ht="12.75">
      <c r="A467" s="1" t="s">
        <v>216</v>
      </c>
      <c r="B467" s="45" t="s">
        <v>76</v>
      </c>
      <c r="C467" s="1" t="s">
        <v>164</v>
      </c>
      <c r="D467" s="1" t="s">
        <v>166</v>
      </c>
      <c r="E467" s="4">
        <v>1126.3612</v>
      </c>
      <c r="F467" s="5">
        <v>1090.027</v>
      </c>
      <c r="G467" s="5">
        <v>1126.3612</v>
      </c>
      <c r="H467" s="5">
        <v>1126.3612</v>
      </c>
      <c r="I467" s="5">
        <v>1017.3585</v>
      </c>
      <c r="J467" s="5">
        <v>1126.3612</v>
      </c>
      <c r="K467" s="5">
        <v>218.0054</v>
      </c>
      <c r="L467" s="5"/>
      <c r="M467" s="5"/>
      <c r="N467" s="5"/>
      <c r="O467" s="5"/>
      <c r="P467" s="5"/>
      <c r="Q467" s="6">
        <v>6830.835700000001</v>
      </c>
    </row>
    <row r="468" spans="1:17" ht="12.75">
      <c r="A468" s="1" t="s">
        <v>216</v>
      </c>
      <c r="B468" s="45" t="s">
        <v>76</v>
      </c>
      <c r="C468" s="1" t="s">
        <v>164</v>
      </c>
      <c r="D468" s="1" t="s">
        <v>166</v>
      </c>
      <c r="E468" s="4"/>
      <c r="F468" s="5"/>
      <c r="G468" s="5"/>
      <c r="H468" s="5"/>
      <c r="I468" s="5"/>
      <c r="J468" s="5"/>
      <c r="K468" s="5">
        <v>1117.1271</v>
      </c>
      <c r="L468" s="5">
        <v>1154.3646</v>
      </c>
      <c r="M468" s="5">
        <v>1117.1271</v>
      </c>
      <c r="N468" s="5">
        <v>1154.3646</v>
      </c>
      <c r="O468" s="5">
        <v>1154.3646</v>
      </c>
      <c r="P468" s="5">
        <v>1117.1271</v>
      </c>
      <c r="Q468" s="6">
        <v>6814.4751</v>
      </c>
    </row>
    <row r="469" spans="1:17" ht="12.75">
      <c r="A469" s="1" t="s">
        <v>216</v>
      </c>
      <c r="B469" s="45" t="s">
        <v>76</v>
      </c>
      <c r="C469" s="1" t="s">
        <v>164</v>
      </c>
      <c r="D469" s="1" t="s">
        <v>209</v>
      </c>
      <c r="E469" s="4">
        <v>1126.3612</v>
      </c>
      <c r="F469" s="5">
        <v>1090.027</v>
      </c>
      <c r="G469" s="5">
        <v>1126.3612</v>
      </c>
      <c r="H469" s="5">
        <v>1126.3612</v>
      </c>
      <c r="I469" s="5">
        <v>1017.3585</v>
      </c>
      <c r="J469" s="5">
        <v>1126.3612</v>
      </c>
      <c r="K469" s="5">
        <v>218.0054</v>
      </c>
      <c r="L469" s="5"/>
      <c r="M469" s="5"/>
      <c r="N469" s="5"/>
      <c r="O469" s="5"/>
      <c r="P469" s="5"/>
      <c r="Q469" s="6">
        <v>6830.835700000001</v>
      </c>
    </row>
    <row r="470" spans="1:17" ht="12.75">
      <c r="A470" s="1" t="s">
        <v>216</v>
      </c>
      <c r="B470" s="45" t="s">
        <v>76</v>
      </c>
      <c r="C470" s="1" t="s">
        <v>164</v>
      </c>
      <c r="D470" s="1" t="s">
        <v>209</v>
      </c>
      <c r="E470" s="4"/>
      <c r="F470" s="5"/>
      <c r="G470" s="5"/>
      <c r="H470" s="5"/>
      <c r="I470" s="5"/>
      <c r="J470" s="5"/>
      <c r="K470" s="5">
        <v>7221.4286</v>
      </c>
      <c r="L470" s="5">
        <v>6258.5714</v>
      </c>
      <c r="M470" s="5"/>
      <c r="N470" s="5"/>
      <c r="O470" s="5"/>
      <c r="P470" s="5"/>
      <c r="Q470" s="6">
        <v>13480</v>
      </c>
    </row>
    <row r="471" spans="1:17" ht="12.75">
      <c r="A471" s="1" t="s">
        <v>216</v>
      </c>
      <c r="B471" s="45" t="s">
        <v>76</v>
      </c>
      <c r="C471" s="1" t="s">
        <v>164</v>
      </c>
      <c r="D471" s="1" t="s">
        <v>167</v>
      </c>
      <c r="E471" s="4">
        <v>167.1159</v>
      </c>
      <c r="F471" s="5">
        <v>161.7251</v>
      </c>
      <c r="G471" s="5">
        <v>167.1159</v>
      </c>
      <c r="H471" s="5">
        <v>167.1159</v>
      </c>
      <c r="I471" s="5">
        <v>150.9434</v>
      </c>
      <c r="J471" s="5">
        <v>167.1159</v>
      </c>
      <c r="K471" s="5">
        <v>32.345</v>
      </c>
      <c r="L471" s="5"/>
      <c r="M471" s="5"/>
      <c r="N471" s="5"/>
      <c r="O471" s="5"/>
      <c r="P471" s="5"/>
      <c r="Q471" s="6">
        <v>1013.4771000000001</v>
      </c>
    </row>
    <row r="472" spans="1:17" ht="12.75">
      <c r="A472" s="1" t="s">
        <v>216</v>
      </c>
      <c r="B472" s="45" t="s">
        <v>76</v>
      </c>
      <c r="C472" s="1" t="s">
        <v>164</v>
      </c>
      <c r="D472" s="1" t="s">
        <v>167</v>
      </c>
      <c r="E472" s="4"/>
      <c r="F472" s="5"/>
      <c r="G472" s="5"/>
      <c r="H472" s="5"/>
      <c r="I472" s="5"/>
      <c r="J472" s="5"/>
      <c r="K472" s="5">
        <v>165.7459</v>
      </c>
      <c r="L472" s="5">
        <v>171.2707</v>
      </c>
      <c r="M472" s="5">
        <v>165.7459</v>
      </c>
      <c r="N472" s="5">
        <v>171.2707</v>
      </c>
      <c r="O472" s="5">
        <v>171.2707</v>
      </c>
      <c r="P472" s="5">
        <v>165.7459</v>
      </c>
      <c r="Q472" s="6">
        <v>1011.0498000000001</v>
      </c>
    </row>
    <row r="473" spans="1:17" ht="12.75">
      <c r="A473" s="1" t="s">
        <v>216</v>
      </c>
      <c r="B473" s="45" t="s">
        <v>76</v>
      </c>
      <c r="C473" s="1" t="s">
        <v>164</v>
      </c>
      <c r="D473" s="1" t="s">
        <v>199</v>
      </c>
      <c r="E473" s="4">
        <v>1067.6199</v>
      </c>
      <c r="F473" s="5">
        <v>1033.1806</v>
      </c>
      <c r="G473" s="5">
        <v>1067.6199</v>
      </c>
      <c r="H473" s="5">
        <v>1067.6199</v>
      </c>
      <c r="I473" s="5">
        <v>964.3019</v>
      </c>
      <c r="J473" s="5">
        <v>1067.6199</v>
      </c>
      <c r="K473" s="5">
        <v>206.6361</v>
      </c>
      <c r="L473" s="5"/>
      <c r="M473" s="5"/>
      <c r="N473" s="5"/>
      <c r="O473" s="5"/>
      <c r="P473" s="5"/>
      <c r="Q473" s="6">
        <v>6474.598199999999</v>
      </c>
    </row>
    <row r="474" spans="1:17" ht="12.75">
      <c r="A474" s="1" t="s">
        <v>216</v>
      </c>
      <c r="B474" s="45" t="s">
        <v>76</v>
      </c>
      <c r="C474" s="1" t="s">
        <v>164</v>
      </c>
      <c r="D474" s="1" t="s">
        <v>199</v>
      </c>
      <c r="E474" s="4"/>
      <c r="F474" s="5"/>
      <c r="G474" s="5"/>
      <c r="H474" s="5"/>
      <c r="I474" s="5"/>
      <c r="J474" s="5"/>
      <c r="K474" s="5">
        <v>1058.8674</v>
      </c>
      <c r="L474" s="5">
        <v>1094.163</v>
      </c>
      <c r="M474" s="5">
        <v>1058.8674</v>
      </c>
      <c r="N474" s="5">
        <v>1094.163</v>
      </c>
      <c r="O474" s="5">
        <v>1094.163</v>
      </c>
      <c r="P474" s="5">
        <v>1058.8674</v>
      </c>
      <c r="Q474" s="6">
        <v>6459.0912</v>
      </c>
    </row>
    <row r="475" spans="1:17" ht="12.75">
      <c r="A475" s="1" t="s">
        <v>216</v>
      </c>
      <c r="B475" s="45" t="s">
        <v>76</v>
      </c>
      <c r="C475" s="1" t="s">
        <v>164</v>
      </c>
      <c r="D475" s="1" t="s">
        <v>198</v>
      </c>
      <c r="E475" s="4">
        <v>1008.9623</v>
      </c>
      <c r="F475" s="5">
        <v>976.4151</v>
      </c>
      <c r="G475" s="5">
        <v>1008.9623</v>
      </c>
      <c r="H475" s="5">
        <v>1008.9623</v>
      </c>
      <c r="I475" s="5">
        <v>911.3208</v>
      </c>
      <c r="J475" s="5">
        <v>1008.9623</v>
      </c>
      <c r="K475" s="5">
        <v>195.283</v>
      </c>
      <c r="L475" s="5"/>
      <c r="M475" s="5"/>
      <c r="N475" s="5"/>
      <c r="O475" s="5"/>
      <c r="P475" s="5"/>
      <c r="Q475" s="6">
        <v>6118.868100000001</v>
      </c>
    </row>
    <row r="476" spans="1:17" ht="12.75">
      <c r="A476" s="1" t="s">
        <v>216</v>
      </c>
      <c r="B476" s="45" t="s">
        <v>76</v>
      </c>
      <c r="C476" s="1" t="s">
        <v>164</v>
      </c>
      <c r="D476" s="1" t="s">
        <v>198</v>
      </c>
      <c r="E476" s="4">
        <v>2775.1267</v>
      </c>
      <c r="F476" s="5">
        <v>2685.6065</v>
      </c>
      <c r="G476" s="5">
        <v>2775.1267</v>
      </c>
      <c r="H476" s="5">
        <v>2775.1267</v>
      </c>
      <c r="I476" s="5">
        <v>2506.566</v>
      </c>
      <c r="J476" s="5">
        <v>2775.1267</v>
      </c>
      <c r="K476" s="5">
        <v>537.1213</v>
      </c>
      <c r="L476" s="5"/>
      <c r="M476" s="5"/>
      <c r="N476" s="5"/>
      <c r="O476" s="5"/>
      <c r="P476" s="5"/>
      <c r="Q476" s="6">
        <v>16829.8006</v>
      </c>
    </row>
    <row r="477" spans="1:17" ht="12.75">
      <c r="A477" s="1" t="s">
        <v>216</v>
      </c>
      <c r="B477" s="45" t="s">
        <v>76</v>
      </c>
      <c r="C477" s="1" t="s">
        <v>164</v>
      </c>
      <c r="D477" s="1" t="s">
        <v>198</v>
      </c>
      <c r="E477" s="4"/>
      <c r="F477" s="5"/>
      <c r="G477" s="5"/>
      <c r="H477" s="5"/>
      <c r="I477" s="5"/>
      <c r="J477" s="5"/>
      <c r="K477" s="5">
        <v>3064.9724</v>
      </c>
      <c r="L477" s="5">
        <v>3167.1381</v>
      </c>
      <c r="M477" s="5">
        <v>3064.9724</v>
      </c>
      <c r="N477" s="5">
        <v>3167.1381</v>
      </c>
      <c r="O477" s="5">
        <v>3167.1381</v>
      </c>
      <c r="P477" s="5">
        <v>3064.9724</v>
      </c>
      <c r="Q477" s="6">
        <v>18696.3315</v>
      </c>
    </row>
    <row r="478" spans="1:17" ht="12.75">
      <c r="A478" s="1" t="s">
        <v>216</v>
      </c>
      <c r="B478" s="45" t="s">
        <v>76</v>
      </c>
      <c r="C478" s="1" t="s">
        <v>153</v>
      </c>
      <c r="D478" s="1" t="s">
        <v>165</v>
      </c>
      <c r="E478" s="4">
        <v>5388.4795</v>
      </c>
      <c r="F478" s="5">
        <v>5214.6575</v>
      </c>
      <c r="G478" s="5">
        <v>5388.4795</v>
      </c>
      <c r="H478" s="5">
        <v>5388.4795</v>
      </c>
      <c r="I478" s="5">
        <v>4867.0137</v>
      </c>
      <c r="J478" s="5">
        <v>5388.4795</v>
      </c>
      <c r="K478" s="5"/>
      <c r="L478" s="5"/>
      <c r="M478" s="5"/>
      <c r="N478" s="5"/>
      <c r="O478" s="5"/>
      <c r="P478" s="5"/>
      <c r="Q478" s="6">
        <v>31635.589200000002</v>
      </c>
    </row>
    <row r="479" spans="1:17" ht="12.75">
      <c r="A479" s="1" t="s">
        <v>216</v>
      </c>
      <c r="B479" s="45" t="s">
        <v>76</v>
      </c>
      <c r="C479" s="1" t="s">
        <v>153</v>
      </c>
      <c r="D479" s="1" t="s">
        <v>165</v>
      </c>
      <c r="E479" s="4"/>
      <c r="F479" s="5"/>
      <c r="G479" s="5"/>
      <c r="H479" s="5"/>
      <c r="I479" s="5"/>
      <c r="J479" s="5"/>
      <c r="K479" s="5">
        <v>5257.8729</v>
      </c>
      <c r="L479" s="5">
        <v>5433.1354</v>
      </c>
      <c r="M479" s="5">
        <v>5257.8729</v>
      </c>
      <c r="N479" s="5">
        <v>5433.1354</v>
      </c>
      <c r="O479" s="5">
        <v>5433.1354</v>
      </c>
      <c r="P479" s="5">
        <v>5257.8729</v>
      </c>
      <c r="Q479" s="6">
        <v>32073.024900000004</v>
      </c>
    </row>
    <row r="480" spans="1:17" ht="12.75">
      <c r="A480" s="1" t="s">
        <v>216</v>
      </c>
      <c r="B480" s="45" t="s">
        <v>76</v>
      </c>
      <c r="C480" s="1" t="s">
        <v>153</v>
      </c>
      <c r="D480" s="1" t="s">
        <v>165</v>
      </c>
      <c r="E480" s="4"/>
      <c r="F480" s="5"/>
      <c r="G480" s="5"/>
      <c r="H480" s="5"/>
      <c r="I480" s="5"/>
      <c r="J480" s="5"/>
      <c r="K480" s="5"/>
      <c r="L480" s="5"/>
      <c r="M480" s="5"/>
      <c r="N480" s="5">
        <v>38.9812</v>
      </c>
      <c r="O480" s="5">
        <v>1208.4178</v>
      </c>
      <c r="P480" s="5">
        <v>1169.4366</v>
      </c>
      <c r="Q480" s="6">
        <v>2416.8356</v>
      </c>
    </row>
    <row r="481" spans="1:17" ht="12.75">
      <c r="A481" s="1" t="s">
        <v>216</v>
      </c>
      <c r="B481" s="45" t="s">
        <v>76</v>
      </c>
      <c r="C481" s="1" t="s">
        <v>153</v>
      </c>
      <c r="D481" s="1" t="s">
        <v>163</v>
      </c>
      <c r="E481" s="4"/>
      <c r="F481" s="5"/>
      <c r="G481" s="5"/>
      <c r="H481" s="5"/>
      <c r="I481" s="5"/>
      <c r="J481" s="5"/>
      <c r="K481" s="5"/>
      <c r="L481" s="5"/>
      <c r="M481" s="5">
        <v>3.6496</v>
      </c>
      <c r="N481" s="5">
        <v>113.1387</v>
      </c>
      <c r="O481" s="5">
        <v>113.1387</v>
      </c>
      <c r="P481" s="5">
        <v>109.4891</v>
      </c>
      <c r="Q481" s="6">
        <v>339.41610000000003</v>
      </c>
    </row>
    <row r="482" spans="1:17" ht="12.75">
      <c r="A482" s="1" t="s">
        <v>216</v>
      </c>
      <c r="B482" s="45" t="s">
        <v>76</v>
      </c>
      <c r="C482" s="1" t="s">
        <v>153</v>
      </c>
      <c r="D482" s="1" t="s">
        <v>162</v>
      </c>
      <c r="E482" s="4">
        <v>794.9286</v>
      </c>
      <c r="F482" s="5">
        <v>769.2857</v>
      </c>
      <c r="G482" s="5">
        <v>794.9286</v>
      </c>
      <c r="H482" s="5">
        <v>794.9286</v>
      </c>
      <c r="I482" s="5">
        <v>718</v>
      </c>
      <c r="J482" s="5">
        <v>794.9286</v>
      </c>
      <c r="K482" s="5"/>
      <c r="L482" s="5"/>
      <c r="M482" s="5"/>
      <c r="N482" s="5"/>
      <c r="O482" s="5"/>
      <c r="P482" s="5"/>
      <c r="Q482" s="6">
        <v>4667.0001</v>
      </c>
    </row>
    <row r="483" spans="1:17" ht="12.75">
      <c r="A483" s="1" t="s">
        <v>216</v>
      </c>
      <c r="B483" s="45" t="s">
        <v>76</v>
      </c>
      <c r="C483" s="1" t="s">
        <v>153</v>
      </c>
      <c r="D483" s="1" t="s">
        <v>162</v>
      </c>
      <c r="E483" s="4"/>
      <c r="F483" s="5"/>
      <c r="G483" s="5"/>
      <c r="H483" s="5"/>
      <c r="I483" s="5"/>
      <c r="J483" s="5"/>
      <c r="K483" s="5"/>
      <c r="L483" s="5"/>
      <c r="M483" s="5"/>
      <c r="N483" s="5">
        <v>113.1387</v>
      </c>
      <c r="O483" s="5">
        <v>113.1387</v>
      </c>
      <c r="P483" s="5">
        <v>109.4891</v>
      </c>
      <c r="Q483" s="6">
        <v>335.7665</v>
      </c>
    </row>
    <row r="484" spans="1:17" ht="12.75">
      <c r="A484" s="1" t="s">
        <v>216</v>
      </c>
      <c r="B484" s="45" t="s">
        <v>76</v>
      </c>
      <c r="C484" s="1" t="s">
        <v>153</v>
      </c>
      <c r="D484" s="1" t="s">
        <v>184</v>
      </c>
      <c r="E484" s="4">
        <v>258.2964</v>
      </c>
      <c r="F484" s="5">
        <v>249.9643</v>
      </c>
      <c r="G484" s="5">
        <v>258.2964</v>
      </c>
      <c r="H484" s="5">
        <v>258.2964</v>
      </c>
      <c r="I484" s="5">
        <v>233.3</v>
      </c>
      <c r="J484" s="5">
        <v>258.2964</v>
      </c>
      <c r="K484" s="5">
        <v>49.9929</v>
      </c>
      <c r="L484" s="5"/>
      <c r="M484" s="5"/>
      <c r="N484" s="5"/>
      <c r="O484" s="5"/>
      <c r="P484" s="5"/>
      <c r="Q484" s="6">
        <v>1566.4427999999998</v>
      </c>
    </row>
    <row r="485" spans="1:17" ht="12.75">
      <c r="A485" s="1" t="s">
        <v>216</v>
      </c>
      <c r="B485" s="45" t="s">
        <v>76</v>
      </c>
      <c r="C485" s="1" t="s">
        <v>150</v>
      </c>
      <c r="D485" s="1" t="s">
        <v>186</v>
      </c>
      <c r="E485" s="4">
        <v>5723.9704</v>
      </c>
      <c r="F485" s="5">
        <v>5539.3261</v>
      </c>
      <c r="G485" s="5">
        <v>5723.9704</v>
      </c>
      <c r="H485" s="5">
        <v>5723.9704</v>
      </c>
      <c r="I485" s="5">
        <v>5170.0377</v>
      </c>
      <c r="J485" s="5">
        <v>5723.9704</v>
      </c>
      <c r="K485" s="5">
        <v>1107.8652</v>
      </c>
      <c r="L485" s="5"/>
      <c r="M485" s="5"/>
      <c r="N485" s="5"/>
      <c r="O485" s="5"/>
      <c r="P485" s="5"/>
      <c r="Q485" s="6">
        <v>34713.1106</v>
      </c>
    </row>
    <row r="486" spans="1:17" ht="12.75">
      <c r="A486" s="1" t="s">
        <v>216</v>
      </c>
      <c r="B486" s="45" t="s">
        <v>76</v>
      </c>
      <c r="C486" s="1" t="s">
        <v>150</v>
      </c>
      <c r="D486" s="1" t="s">
        <v>186</v>
      </c>
      <c r="E486" s="4"/>
      <c r="F486" s="5"/>
      <c r="G486" s="5"/>
      <c r="H486" s="5"/>
      <c r="I486" s="5"/>
      <c r="J486" s="5"/>
      <c r="K486" s="5">
        <v>5677.0442</v>
      </c>
      <c r="L486" s="5">
        <v>5866.279</v>
      </c>
      <c r="M486" s="5">
        <v>5677.0442</v>
      </c>
      <c r="N486" s="5">
        <v>5866.279</v>
      </c>
      <c r="O486" s="5">
        <v>5866.279</v>
      </c>
      <c r="P486" s="5">
        <v>5677.0442</v>
      </c>
      <c r="Q486" s="6">
        <v>34629.96960000001</v>
      </c>
    </row>
    <row r="487" spans="1:17" ht="12.75">
      <c r="A487" s="13" t="s">
        <v>15</v>
      </c>
      <c r="B487" s="46" t="s">
        <v>76</v>
      </c>
      <c r="C487" s="13"/>
      <c r="D487" s="14"/>
      <c r="E487" s="11">
        <v>127238.06380000002</v>
      </c>
      <c r="F487" s="12">
        <v>123014.50350000002</v>
      </c>
      <c r="G487" s="12">
        <v>127114.98690000002</v>
      </c>
      <c r="H487" s="12">
        <v>127114.98690000002</v>
      </c>
      <c r="I487" s="12">
        <v>114813.5363</v>
      </c>
      <c r="J487" s="12">
        <v>127114.98690000002</v>
      </c>
      <c r="K487" s="12">
        <v>151942.71980000002</v>
      </c>
      <c r="L487" s="12">
        <v>133773.84759999998</v>
      </c>
      <c r="M487" s="12">
        <v>123405.5301</v>
      </c>
      <c r="N487" s="12">
        <v>127780.53479999996</v>
      </c>
      <c r="O487" s="12">
        <v>128949.97139999997</v>
      </c>
      <c r="P487" s="12">
        <v>124790.29530000001</v>
      </c>
      <c r="Q487" s="10">
        <v>1537053.9633000004</v>
      </c>
    </row>
    <row r="488" spans="1:17" ht="12.75">
      <c r="A488" s="1" t="s">
        <v>231</v>
      </c>
      <c r="B488" s="45" t="s">
        <v>67</v>
      </c>
      <c r="C488" s="1" t="s">
        <v>154</v>
      </c>
      <c r="D488" s="1" t="s">
        <v>176</v>
      </c>
      <c r="E488" s="4">
        <v>297.5563</v>
      </c>
      <c r="F488" s="5">
        <v>287.9577</v>
      </c>
      <c r="G488" s="5">
        <v>297.5563</v>
      </c>
      <c r="H488" s="5">
        <v>297.5563</v>
      </c>
      <c r="I488" s="5">
        <v>268.7606</v>
      </c>
      <c r="J488" s="5">
        <v>297.5563</v>
      </c>
      <c r="K488" s="5">
        <v>287.9577</v>
      </c>
      <c r="L488" s="5">
        <v>297.5563</v>
      </c>
      <c r="M488" s="5">
        <v>287.9577</v>
      </c>
      <c r="N488" s="5">
        <v>297.5563</v>
      </c>
      <c r="O488" s="5">
        <v>297.5563</v>
      </c>
      <c r="P488" s="5">
        <v>287.9577</v>
      </c>
      <c r="Q488" s="6">
        <v>3503.4855000000002</v>
      </c>
    </row>
    <row r="489" spans="1:17" ht="12.75">
      <c r="A489" s="1" t="s">
        <v>231</v>
      </c>
      <c r="B489" s="45" t="s">
        <v>67</v>
      </c>
      <c r="C489" s="1" t="s">
        <v>131</v>
      </c>
      <c r="D489" s="1" t="s">
        <v>196</v>
      </c>
      <c r="E489" s="4">
        <v>1483.7066</v>
      </c>
      <c r="F489" s="5">
        <v>1435.8451</v>
      </c>
      <c r="G489" s="5">
        <v>1483.7066</v>
      </c>
      <c r="H489" s="5">
        <v>1483.7066</v>
      </c>
      <c r="I489" s="5">
        <v>1340.1221</v>
      </c>
      <c r="J489" s="5">
        <v>1483.7066</v>
      </c>
      <c r="K489" s="5">
        <v>1435.8451</v>
      </c>
      <c r="L489" s="5">
        <v>1483.7066</v>
      </c>
      <c r="M489" s="5">
        <v>1435.8451</v>
      </c>
      <c r="N489" s="5">
        <v>1483.7066</v>
      </c>
      <c r="O489" s="5">
        <v>1483.7066</v>
      </c>
      <c r="P489" s="5">
        <v>1435.8451</v>
      </c>
      <c r="Q489" s="6">
        <v>17469.448699999997</v>
      </c>
    </row>
    <row r="490" spans="1:17" ht="12.75">
      <c r="A490" s="1" t="s">
        <v>231</v>
      </c>
      <c r="B490" s="45" t="s">
        <v>67</v>
      </c>
      <c r="C490" s="1" t="s">
        <v>131</v>
      </c>
      <c r="D490" s="1" t="s">
        <v>233</v>
      </c>
      <c r="E490" s="4">
        <v>809.0659</v>
      </c>
      <c r="F490" s="5">
        <v>782.967</v>
      </c>
      <c r="G490" s="5">
        <v>809.0659</v>
      </c>
      <c r="H490" s="5">
        <v>809.0659</v>
      </c>
      <c r="I490" s="5">
        <v>730.7692</v>
      </c>
      <c r="J490" s="5">
        <v>809.0659</v>
      </c>
      <c r="K490" s="5">
        <v>782.967</v>
      </c>
      <c r="L490" s="5">
        <v>809.0659</v>
      </c>
      <c r="M490" s="5">
        <v>782.967</v>
      </c>
      <c r="N490" s="5">
        <v>809.0659</v>
      </c>
      <c r="O490" s="5">
        <v>809.0659</v>
      </c>
      <c r="P490" s="5">
        <v>756.8681</v>
      </c>
      <c r="Q490" s="6">
        <v>9499.9996</v>
      </c>
    </row>
    <row r="491" spans="1:17" ht="12.75">
      <c r="A491" s="1" t="s">
        <v>231</v>
      </c>
      <c r="B491" s="45" t="s">
        <v>67</v>
      </c>
      <c r="C491" s="1" t="s">
        <v>131</v>
      </c>
      <c r="D491" s="1" t="s">
        <v>233</v>
      </c>
      <c r="E491" s="4">
        <v>972.2066</v>
      </c>
      <c r="F491" s="5">
        <v>940.8451</v>
      </c>
      <c r="G491" s="5">
        <v>972.2066</v>
      </c>
      <c r="H491" s="5">
        <v>972.2066</v>
      </c>
      <c r="I491" s="5">
        <v>878.1221</v>
      </c>
      <c r="J491" s="5">
        <v>972.2066</v>
      </c>
      <c r="K491" s="5">
        <v>940.8451</v>
      </c>
      <c r="L491" s="5">
        <v>972.2066</v>
      </c>
      <c r="M491" s="5">
        <v>940.8451</v>
      </c>
      <c r="N491" s="5">
        <v>972.2066</v>
      </c>
      <c r="O491" s="5">
        <v>972.2066</v>
      </c>
      <c r="P491" s="5">
        <v>940.8451</v>
      </c>
      <c r="Q491" s="6">
        <v>11446.948699999999</v>
      </c>
    </row>
    <row r="492" spans="1:17" ht="12.75">
      <c r="A492" s="1" t="s">
        <v>231</v>
      </c>
      <c r="B492" s="45" t="s">
        <v>67</v>
      </c>
      <c r="C492" s="1" t="s">
        <v>131</v>
      </c>
      <c r="D492" s="1" t="s">
        <v>182</v>
      </c>
      <c r="E492" s="4">
        <v>1794.3123</v>
      </c>
      <c r="F492" s="5">
        <v>1736.4312</v>
      </c>
      <c r="G492" s="5">
        <v>1794.3123</v>
      </c>
      <c r="H492" s="5">
        <v>1794.3123</v>
      </c>
      <c r="I492" s="5">
        <v>1620.6691</v>
      </c>
      <c r="J492" s="5">
        <v>1794.3123</v>
      </c>
      <c r="K492" s="5">
        <v>1736.4312</v>
      </c>
      <c r="L492" s="5">
        <v>1794.3123</v>
      </c>
      <c r="M492" s="5">
        <v>1504.9071</v>
      </c>
      <c r="N492" s="5"/>
      <c r="O492" s="5"/>
      <c r="P492" s="5"/>
      <c r="Q492" s="6">
        <v>15570.0001</v>
      </c>
    </row>
    <row r="493" spans="1:17" ht="12.75">
      <c r="A493" s="1" t="s">
        <v>231</v>
      </c>
      <c r="B493" s="45" t="s">
        <v>67</v>
      </c>
      <c r="C493" s="1" t="s">
        <v>131</v>
      </c>
      <c r="D493" s="1" t="s">
        <v>182</v>
      </c>
      <c r="E493" s="4">
        <v>686.966</v>
      </c>
      <c r="F493" s="5">
        <v>664.8058</v>
      </c>
      <c r="G493" s="5">
        <v>686.966</v>
      </c>
      <c r="H493" s="5">
        <v>686.966</v>
      </c>
      <c r="I493" s="5">
        <v>620.4854</v>
      </c>
      <c r="J493" s="5">
        <v>686.966</v>
      </c>
      <c r="K493" s="5">
        <v>664.8058</v>
      </c>
      <c r="L493" s="5">
        <v>686.966</v>
      </c>
      <c r="M493" s="5">
        <v>664.8058</v>
      </c>
      <c r="N493" s="5">
        <v>686.966</v>
      </c>
      <c r="O493" s="5">
        <v>686.966</v>
      </c>
      <c r="P493" s="5">
        <v>664.8058</v>
      </c>
      <c r="Q493" s="6">
        <v>8088.470600000001</v>
      </c>
    </row>
    <row r="494" spans="1:17" ht="12.75">
      <c r="A494" s="1" t="s">
        <v>231</v>
      </c>
      <c r="B494" s="45" t="s">
        <v>67</v>
      </c>
      <c r="C494" s="1" t="s">
        <v>131</v>
      </c>
      <c r="D494" s="1" t="s">
        <v>182</v>
      </c>
      <c r="E494" s="4">
        <v>562.2466</v>
      </c>
      <c r="F494" s="5">
        <v>544.1096</v>
      </c>
      <c r="G494" s="5">
        <v>562.2466</v>
      </c>
      <c r="H494" s="5">
        <v>562.2466</v>
      </c>
      <c r="I494" s="5">
        <v>507.8356</v>
      </c>
      <c r="J494" s="5">
        <v>562.2466</v>
      </c>
      <c r="K494" s="5">
        <v>544.1096</v>
      </c>
      <c r="L494" s="5">
        <v>562.2466</v>
      </c>
      <c r="M494" s="5">
        <v>544.1096</v>
      </c>
      <c r="N494" s="5">
        <v>562.2466</v>
      </c>
      <c r="O494" s="5">
        <v>562.2466</v>
      </c>
      <c r="P494" s="5">
        <v>544.1096</v>
      </c>
      <c r="Q494" s="6">
        <v>6620.0002</v>
      </c>
    </row>
    <row r="495" spans="1:17" ht="12.75">
      <c r="A495" s="1" t="s">
        <v>231</v>
      </c>
      <c r="B495" s="45" t="s">
        <v>67</v>
      </c>
      <c r="C495" s="1" t="s">
        <v>131</v>
      </c>
      <c r="D495" s="1" t="s">
        <v>182</v>
      </c>
      <c r="E495" s="4">
        <v>825.5631</v>
      </c>
      <c r="F495" s="5">
        <v>798.932</v>
      </c>
      <c r="G495" s="5">
        <v>825.5631</v>
      </c>
      <c r="H495" s="5">
        <v>825.5631</v>
      </c>
      <c r="I495" s="5">
        <v>745.6699</v>
      </c>
      <c r="J495" s="5">
        <v>825.5631</v>
      </c>
      <c r="K495" s="5">
        <v>798.932</v>
      </c>
      <c r="L495" s="5">
        <v>825.5631</v>
      </c>
      <c r="M495" s="5">
        <v>798.932</v>
      </c>
      <c r="N495" s="5">
        <v>825.5631</v>
      </c>
      <c r="O495" s="5">
        <v>825.5631</v>
      </c>
      <c r="P495" s="5">
        <v>798.932</v>
      </c>
      <c r="Q495" s="6">
        <v>9720.339600000001</v>
      </c>
    </row>
    <row r="496" spans="1:17" ht="12.75">
      <c r="A496" s="1" t="s">
        <v>231</v>
      </c>
      <c r="B496" s="45" t="s">
        <v>67</v>
      </c>
      <c r="C496" s="1" t="s">
        <v>131</v>
      </c>
      <c r="D496" s="1" t="s">
        <v>182</v>
      </c>
      <c r="E496" s="4">
        <v>628.051</v>
      </c>
      <c r="F496" s="5">
        <v>607.7913</v>
      </c>
      <c r="G496" s="5">
        <v>628.051</v>
      </c>
      <c r="H496" s="5">
        <v>628.051</v>
      </c>
      <c r="I496" s="5">
        <v>567.2718</v>
      </c>
      <c r="J496" s="5">
        <v>628.051</v>
      </c>
      <c r="K496" s="5">
        <v>607.7913</v>
      </c>
      <c r="L496" s="5">
        <v>628.051</v>
      </c>
      <c r="M496" s="5">
        <v>607.7913</v>
      </c>
      <c r="N496" s="5">
        <v>628.051</v>
      </c>
      <c r="O496" s="5">
        <v>628.051</v>
      </c>
      <c r="P496" s="5">
        <v>607.7913</v>
      </c>
      <c r="Q496" s="6">
        <v>7394.794000000001</v>
      </c>
    </row>
    <row r="497" spans="1:17" ht="12.75">
      <c r="A497" s="1" t="s">
        <v>231</v>
      </c>
      <c r="B497" s="45" t="s">
        <v>67</v>
      </c>
      <c r="C497" s="1" t="s">
        <v>131</v>
      </c>
      <c r="D497" s="1" t="s">
        <v>182</v>
      </c>
      <c r="E497" s="4">
        <v>708.1218</v>
      </c>
      <c r="F497" s="5">
        <v>685.2792</v>
      </c>
      <c r="G497" s="5">
        <v>708.1218</v>
      </c>
      <c r="H497" s="5">
        <v>708.1218</v>
      </c>
      <c r="I497" s="5">
        <v>639.5939</v>
      </c>
      <c r="J497" s="5">
        <v>708.1218</v>
      </c>
      <c r="K497" s="5">
        <v>342.6396</v>
      </c>
      <c r="L497" s="5"/>
      <c r="M497" s="5"/>
      <c r="N497" s="5"/>
      <c r="O497" s="5"/>
      <c r="P497" s="5"/>
      <c r="Q497" s="6">
        <v>4499.999899999999</v>
      </c>
    </row>
    <row r="498" spans="1:17" ht="12.75">
      <c r="A498" s="1" t="s">
        <v>231</v>
      </c>
      <c r="B498" s="45" t="s">
        <v>67</v>
      </c>
      <c r="C498" s="1" t="s">
        <v>131</v>
      </c>
      <c r="D498" s="1" t="s">
        <v>182</v>
      </c>
      <c r="E498" s="4">
        <v>574.8544</v>
      </c>
      <c r="F498" s="5">
        <v>556.3107</v>
      </c>
      <c r="G498" s="5">
        <v>574.8544</v>
      </c>
      <c r="H498" s="5">
        <v>574.8544</v>
      </c>
      <c r="I498" s="5">
        <v>519.2233</v>
      </c>
      <c r="J498" s="5">
        <v>574.8544</v>
      </c>
      <c r="K498" s="5">
        <v>556.3107</v>
      </c>
      <c r="L498" s="5">
        <v>574.8544</v>
      </c>
      <c r="M498" s="5">
        <v>556.3107</v>
      </c>
      <c r="N498" s="5">
        <v>574.8544</v>
      </c>
      <c r="O498" s="5">
        <v>574.8544</v>
      </c>
      <c r="P498" s="5">
        <v>556.3107</v>
      </c>
      <c r="Q498" s="6">
        <v>6768.446900000001</v>
      </c>
    </row>
    <row r="499" spans="1:17" ht="12.75">
      <c r="A499" s="1" t="s">
        <v>231</v>
      </c>
      <c r="B499" s="45" t="s">
        <v>67</v>
      </c>
      <c r="C499" s="1" t="s">
        <v>131</v>
      </c>
      <c r="D499" s="1" t="s">
        <v>232</v>
      </c>
      <c r="E499" s="4">
        <v>1999.5728</v>
      </c>
      <c r="F499" s="5">
        <v>1935.0704</v>
      </c>
      <c r="G499" s="5">
        <v>1999.5728</v>
      </c>
      <c r="H499" s="5">
        <v>1999.5728</v>
      </c>
      <c r="I499" s="5">
        <v>1806.0657</v>
      </c>
      <c r="J499" s="5">
        <v>1999.5728</v>
      </c>
      <c r="K499" s="5">
        <v>1935.0704</v>
      </c>
      <c r="L499" s="5">
        <v>1999.5728</v>
      </c>
      <c r="M499" s="5">
        <v>1935.0704</v>
      </c>
      <c r="N499" s="5">
        <v>1999.5728</v>
      </c>
      <c r="O499" s="5">
        <v>1999.5728</v>
      </c>
      <c r="P499" s="5">
        <v>1935.0704</v>
      </c>
      <c r="Q499" s="6">
        <v>23543.356900000002</v>
      </c>
    </row>
    <row r="500" spans="1:17" ht="12.75">
      <c r="A500" s="1" t="s">
        <v>231</v>
      </c>
      <c r="B500" s="45" t="s">
        <v>67</v>
      </c>
      <c r="C500" s="1" t="s">
        <v>142</v>
      </c>
      <c r="D500" s="1" t="s">
        <v>170</v>
      </c>
      <c r="E500" s="4">
        <v>209.4757</v>
      </c>
      <c r="F500" s="5">
        <v>202.7184</v>
      </c>
      <c r="G500" s="5">
        <v>209.4757</v>
      </c>
      <c r="H500" s="5">
        <v>209.4757</v>
      </c>
      <c r="I500" s="5">
        <v>189.2039</v>
      </c>
      <c r="J500" s="5">
        <v>209.4757</v>
      </c>
      <c r="K500" s="5">
        <v>202.7184</v>
      </c>
      <c r="L500" s="5">
        <v>209.4757</v>
      </c>
      <c r="M500" s="5">
        <v>202.7184</v>
      </c>
      <c r="N500" s="5">
        <v>209.4757</v>
      </c>
      <c r="O500" s="5">
        <v>209.4757</v>
      </c>
      <c r="P500" s="5">
        <v>202.7184</v>
      </c>
      <c r="Q500" s="6">
        <v>2466.4074</v>
      </c>
    </row>
    <row r="501" spans="1:17" ht="12.75">
      <c r="A501" s="1" t="s">
        <v>231</v>
      </c>
      <c r="B501" s="45" t="s">
        <v>67</v>
      </c>
      <c r="C501" s="1" t="s">
        <v>142</v>
      </c>
      <c r="D501" s="1" t="s">
        <v>170</v>
      </c>
      <c r="E501" s="4">
        <v>995.3859</v>
      </c>
      <c r="F501" s="5">
        <v>963.2767</v>
      </c>
      <c r="G501" s="5">
        <v>995.3859</v>
      </c>
      <c r="H501" s="5">
        <v>995.3859</v>
      </c>
      <c r="I501" s="5">
        <v>899.0583</v>
      </c>
      <c r="J501" s="5">
        <v>995.3859</v>
      </c>
      <c r="K501" s="5">
        <v>963.2767</v>
      </c>
      <c r="L501" s="5">
        <v>995.3859</v>
      </c>
      <c r="M501" s="5">
        <v>963.2767</v>
      </c>
      <c r="N501" s="5">
        <v>995.3859</v>
      </c>
      <c r="O501" s="5">
        <v>995.3859</v>
      </c>
      <c r="P501" s="5">
        <v>963.2767</v>
      </c>
      <c r="Q501" s="6">
        <v>11719.866399999999</v>
      </c>
    </row>
    <row r="502" spans="1:17" ht="12.75">
      <c r="A502" s="1" t="s">
        <v>231</v>
      </c>
      <c r="B502" s="45" t="s">
        <v>67</v>
      </c>
      <c r="C502" s="1" t="s">
        <v>142</v>
      </c>
      <c r="D502" s="1" t="s">
        <v>170</v>
      </c>
      <c r="E502" s="4">
        <v>45.863</v>
      </c>
      <c r="F502" s="5">
        <v>44.3836</v>
      </c>
      <c r="G502" s="5">
        <v>45.863</v>
      </c>
      <c r="H502" s="5">
        <v>45.863</v>
      </c>
      <c r="I502" s="5">
        <v>41.4247</v>
      </c>
      <c r="J502" s="5">
        <v>45.863</v>
      </c>
      <c r="K502" s="5">
        <v>44.3836</v>
      </c>
      <c r="L502" s="5">
        <v>45.863</v>
      </c>
      <c r="M502" s="5">
        <v>44.3836</v>
      </c>
      <c r="N502" s="5">
        <v>45.863</v>
      </c>
      <c r="O502" s="5">
        <v>45.863</v>
      </c>
      <c r="P502" s="5">
        <v>44.3836</v>
      </c>
      <c r="Q502" s="6">
        <v>540.0001</v>
      </c>
    </row>
    <row r="503" spans="1:17" ht="12.75">
      <c r="A503" s="1" t="s">
        <v>231</v>
      </c>
      <c r="B503" s="45" t="s">
        <v>67</v>
      </c>
      <c r="C503" s="1" t="s">
        <v>142</v>
      </c>
      <c r="D503" s="1" t="s">
        <v>170</v>
      </c>
      <c r="E503" s="4">
        <v>376.2888</v>
      </c>
      <c r="F503" s="5">
        <v>364.1505</v>
      </c>
      <c r="G503" s="5">
        <v>376.2888</v>
      </c>
      <c r="H503" s="5">
        <v>376.2888</v>
      </c>
      <c r="I503" s="5">
        <v>339.8738</v>
      </c>
      <c r="J503" s="5">
        <v>376.2888</v>
      </c>
      <c r="K503" s="5">
        <v>364.1505</v>
      </c>
      <c r="L503" s="5">
        <v>376.2888</v>
      </c>
      <c r="M503" s="5">
        <v>364.1505</v>
      </c>
      <c r="N503" s="5">
        <v>376.2888</v>
      </c>
      <c r="O503" s="5">
        <v>376.2888</v>
      </c>
      <c r="P503" s="5">
        <v>364.1505</v>
      </c>
      <c r="Q503" s="6">
        <v>4430.4974</v>
      </c>
    </row>
    <row r="504" spans="1:17" ht="12.75">
      <c r="A504" s="1" t="s">
        <v>231</v>
      </c>
      <c r="B504" s="45" t="s">
        <v>67</v>
      </c>
      <c r="C504" s="1" t="s">
        <v>142</v>
      </c>
      <c r="D504" s="1" t="s">
        <v>172</v>
      </c>
      <c r="E504" s="4">
        <v>559.8736</v>
      </c>
      <c r="F504" s="5">
        <v>541.8132</v>
      </c>
      <c r="G504" s="5">
        <v>559.8736</v>
      </c>
      <c r="H504" s="5">
        <v>559.8736</v>
      </c>
      <c r="I504" s="5">
        <v>505.6923</v>
      </c>
      <c r="J504" s="5">
        <v>559.8736</v>
      </c>
      <c r="K504" s="5">
        <v>541.8132</v>
      </c>
      <c r="L504" s="5">
        <v>559.8736</v>
      </c>
      <c r="M504" s="5">
        <v>541.8132</v>
      </c>
      <c r="N504" s="5">
        <v>559.8736</v>
      </c>
      <c r="O504" s="5">
        <v>559.8736</v>
      </c>
      <c r="P504" s="5">
        <v>523.7527</v>
      </c>
      <c r="Q504" s="6">
        <v>6573.9998000000005</v>
      </c>
    </row>
    <row r="505" spans="1:17" ht="12.75">
      <c r="A505" s="1" t="s">
        <v>231</v>
      </c>
      <c r="B505" s="45" t="s">
        <v>67</v>
      </c>
      <c r="C505" s="1" t="s">
        <v>142</v>
      </c>
      <c r="D505" s="1" t="s">
        <v>172</v>
      </c>
      <c r="E505" s="4">
        <v>2793.3973</v>
      </c>
      <c r="F505" s="5">
        <v>2703.2877</v>
      </c>
      <c r="G505" s="5">
        <v>2793.3973</v>
      </c>
      <c r="H505" s="5">
        <v>2793.3973</v>
      </c>
      <c r="I505" s="5">
        <v>2523.0685</v>
      </c>
      <c r="J505" s="5">
        <v>2793.3973</v>
      </c>
      <c r="K505" s="5">
        <v>2703.2877</v>
      </c>
      <c r="L505" s="5">
        <v>2793.3973</v>
      </c>
      <c r="M505" s="5">
        <v>2703.2877</v>
      </c>
      <c r="N505" s="5">
        <v>2793.3973</v>
      </c>
      <c r="O505" s="5">
        <v>2793.3973</v>
      </c>
      <c r="P505" s="5">
        <v>2703.2877</v>
      </c>
      <c r="Q505" s="6">
        <v>32890.000400000004</v>
      </c>
    </row>
    <row r="506" spans="1:17" ht="12.75">
      <c r="A506" s="1" t="s">
        <v>231</v>
      </c>
      <c r="B506" s="45" t="s">
        <v>67</v>
      </c>
      <c r="C506" s="1" t="s">
        <v>142</v>
      </c>
      <c r="D506" s="1" t="s">
        <v>172</v>
      </c>
      <c r="E506" s="4">
        <v>618.1315</v>
      </c>
      <c r="F506" s="5">
        <v>598.1918</v>
      </c>
      <c r="G506" s="5">
        <v>618.1315</v>
      </c>
      <c r="H506" s="5">
        <v>618.1315</v>
      </c>
      <c r="I506" s="5">
        <v>558.3123</v>
      </c>
      <c r="J506" s="5">
        <v>618.1315</v>
      </c>
      <c r="K506" s="5">
        <v>598.1918</v>
      </c>
      <c r="L506" s="5">
        <v>618.1315</v>
      </c>
      <c r="M506" s="5">
        <v>598.1918</v>
      </c>
      <c r="N506" s="5">
        <v>618.1315</v>
      </c>
      <c r="O506" s="5">
        <v>618.1315</v>
      </c>
      <c r="P506" s="5">
        <v>598.1918</v>
      </c>
      <c r="Q506" s="6">
        <v>7278</v>
      </c>
    </row>
    <row r="507" spans="1:17" ht="12.75">
      <c r="A507" s="1" t="s">
        <v>231</v>
      </c>
      <c r="B507" s="45" t="s">
        <v>67</v>
      </c>
      <c r="C507" s="1" t="s">
        <v>142</v>
      </c>
      <c r="D507" s="1" t="s">
        <v>172</v>
      </c>
      <c r="E507" s="4">
        <v>2290.3883</v>
      </c>
      <c r="F507" s="5">
        <v>2216.5049</v>
      </c>
      <c r="G507" s="5">
        <v>2290.3883</v>
      </c>
      <c r="H507" s="5">
        <v>2290.3883</v>
      </c>
      <c r="I507" s="5">
        <v>2068.7379</v>
      </c>
      <c r="J507" s="5">
        <v>2290.3883</v>
      </c>
      <c r="K507" s="5">
        <v>2216.5049</v>
      </c>
      <c r="L507" s="5">
        <v>2290.3883</v>
      </c>
      <c r="M507" s="5">
        <v>2216.5049</v>
      </c>
      <c r="N507" s="5">
        <v>2290.3883</v>
      </c>
      <c r="O507" s="5">
        <v>2290.3883</v>
      </c>
      <c r="P507" s="5">
        <v>2216.5049</v>
      </c>
      <c r="Q507" s="6">
        <v>26967.475599999998</v>
      </c>
    </row>
    <row r="508" spans="1:17" ht="12.75">
      <c r="A508" s="1" t="s">
        <v>231</v>
      </c>
      <c r="B508" s="45" t="s">
        <v>67</v>
      </c>
      <c r="C508" s="1" t="s">
        <v>142</v>
      </c>
      <c r="D508" s="1" t="s">
        <v>172</v>
      </c>
      <c r="E508" s="4">
        <v>328.585</v>
      </c>
      <c r="F508" s="5">
        <v>317.9854</v>
      </c>
      <c r="G508" s="5">
        <v>328.585</v>
      </c>
      <c r="H508" s="5">
        <v>328.585</v>
      </c>
      <c r="I508" s="5">
        <v>296.7864</v>
      </c>
      <c r="J508" s="5">
        <v>328.585</v>
      </c>
      <c r="K508" s="5">
        <v>317.9854</v>
      </c>
      <c r="L508" s="5">
        <v>328.585</v>
      </c>
      <c r="M508" s="5">
        <v>317.9854</v>
      </c>
      <c r="N508" s="5">
        <v>328.585</v>
      </c>
      <c r="O508" s="5">
        <v>328.585</v>
      </c>
      <c r="P508" s="5">
        <v>317.9854</v>
      </c>
      <c r="Q508" s="6">
        <v>3868.8230000000003</v>
      </c>
    </row>
    <row r="509" spans="1:17" ht="12.75">
      <c r="A509" s="1" t="s">
        <v>231</v>
      </c>
      <c r="B509" s="45" t="s">
        <v>67</v>
      </c>
      <c r="C509" s="1" t="s">
        <v>151</v>
      </c>
      <c r="D509" s="1" t="s">
        <v>174</v>
      </c>
      <c r="E509" s="4">
        <v>1553.6385</v>
      </c>
      <c r="F509" s="5">
        <v>1503.5211</v>
      </c>
      <c r="G509" s="5">
        <v>1553.6385</v>
      </c>
      <c r="H509" s="5">
        <v>1553.6385</v>
      </c>
      <c r="I509" s="5">
        <v>1403.2864</v>
      </c>
      <c r="J509" s="5">
        <v>1553.6385</v>
      </c>
      <c r="K509" s="5">
        <v>1503.5211</v>
      </c>
      <c r="L509" s="5">
        <v>1553.6385</v>
      </c>
      <c r="M509" s="5">
        <v>1503.5211</v>
      </c>
      <c r="N509" s="5">
        <v>1553.6385</v>
      </c>
      <c r="O509" s="5">
        <v>1553.6385</v>
      </c>
      <c r="P509" s="5">
        <v>1503.5211</v>
      </c>
      <c r="Q509" s="6">
        <v>18292.840299999996</v>
      </c>
    </row>
    <row r="510" spans="1:17" ht="12.75">
      <c r="A510" s="1" t="s">
        <v>231</v>
      </c>
      <c r="B510" s="45" t="s">
        <v>67</v>
      </c>
      <c r="C510" s="1" t="s">
        <v>151</v>
      </c>
      <c r="D510" s="1" t="s">
        <v>174</v>
      </c>
      <c r="E510" s="4">
        <v>1585.0751</v>
      </c>
      <c r="F510" s="5">
        <v>1533.9437</v>
      </c>
      <c r="G510" s="5">
        <v>1585.0751</v>
      </c>
      <c r="H510" s="5">
        <v>1585.0751</v>
      </c>
      <c r="I510" s="5">
        <v>1431.6808</v>
      </c>
      <c r="J510" s="5">
        <v>1585.0751</v>
      </c>
      <c r="K510" s="5">
        <v>1533.9437</v>
      </c>
      <c r="L510" s="5">
        <v>1585.0751</v>
      </c>
      <c r="M510" s="5">
        <v>1533.9437</v>
      </c>
      <c r="N510" s="5">
        <v>1585.0751</v>
      </c>
      <c r="O510" s="5">
        <v>1585.0751</v>
      </c>
      <c r="P510" s="5">
        <v>1533.9437</v>
      </c>
      <c r="Q510" s="6">
        <v>18662.9813</v>
      </c>
    </row>
    <row r="511" spans="1:17" ht="12.75">
      <c r="A511" s="1" t="s">
        <v>231</v>
      </c>
      <c r="B511" s="45" t="s">
        <v>67</v>
      </c>
      <c r="C511" s="1" t="s">
        <v>151</v>
      </c>
      <c r="D511" s="1" t="s">
        <v>174</v>
      </c>
      <c r="E511" s="4">
        <v>871.0563</v>
      </c>
      <c r="F511" s="5">
        <v>842.9577</v>
      </c>
      <c r="G511" s="5">
        <v>871.0563</v>
      </c>
      <c r="H511" s="5">
        <v>871.0563</v>
      </c>
      <c r="I511" s="5">
        <v>786.7606</v>
      </c>
      <c r="J511" s="5">
        <v>871.0563</v>
      </c>
      <c r="K511" s="5">
        <v>842.9577</v>
      </c>
      <c r="L511" s="5">
        <v>871.0563</v>
      </c>
      <c r="M511" s="5">
        <v>842.9577</v>
      </c>
      <c r="N511" s="5">
        <v>871.0563</v>
      </c>
      <c r="O511" s="5">
        <v>871.0563</v>
      </c>
      <c r="P511" s="5">
        <v>842.9577</v>
      </c>
      <c r="Q511" s="6">
        <v>10255.9855</v>
      </c>
    </row>
    <row r="512" spans="1:17" ht="12.75">
      <c r="A512" s="1" t="s">
        <v>231</v>
      </c>
      <c r="B512" s="45" t="s">
        <v>67</v>
      </c>
      <c r="C512" s="1" t="s">
        <v>164</v>
      </c>
      <c r="D512" s="1" t="s">
        <v>166</v>
      </c>
      <c r="E512" s="4">
        <v>145.5399</v>
      </c>
      <c r="F512" s="5">
        <v>140.8451</v>
      </c>
      <c r="G512" s="5">
        <v>145.5399</v>
      </c>
      <c r="H512" s="5">
        <v>145.5399</v>
      </c>
      <c r="I512" s="5">
        <v>131.4554</v>
      </c>
      <c r="J512" s="5">
        <v>145.5399</v>
      </c>
      <c r="K512" s="5">
        <v>140.8451</v>
      </c>
      <c r="L512" s="5">
        <v>145.5399</v>
      </c>
      <c r="M512" s="5">
        <v>140.8451</v>
      </c>
      <c r="N512" s="5">
        <v>145.5399</v>
      </c>
      <c r="O512" s="5">
        <v>145.5399</v>
      </c>
      <c r="P512" s="5">
        <v>140.8451</v>
      </c>
      <c r="Q512" s="6">
        <v>1713.6151</v>
      </c>
    </row>
    <row r="513" spans="1:17" ht="12.75">
      <c r="A513" s="1" t="s">
        <v>231</v>
      </c>
      <c r="B513" s="45" t="s">
        <v>67</v>
      </c>
      <c r="C513" s="1" t="s">
        <v>164</v>
      </c>
      <c r="D513" s="1" t="s">
        <v>166</v>
      </c>
      <c r="E513" s="4">
        <v>865.9624</v>
      </c>
      <c r="F513" s="5">
        <v>838.0282</v>
      </c>
      <c r="G513" s="5">
        <v>865.9624</v>
      </c>
      <c r="H513" s="5">
        <v>865.9624</v>
      </c>
      <c r="I513" s="5">
        <v>782.1596</v>
      </c>
      <c r="J513" s="5">
        <v>865.9624</v>
      </c>
      <c r="K513" s="5">
        <v>838.0282</v>
      </c>
      <c r="L513" s="5">
        <v>865.9624</v>
      </c>
      <c r="M513" s="5">
        <v>838.0282</v>
      </c>
      <c r="N513" s="5">
        <v>865.9624</v>
      </c>
      <c r="O513" s="5">
        <v>865.9624</v>
      </c>
      <c r="P513" s="5">
        <v>838.0282</v>
      </c>
      <c r="Q513" s="6">
        <v>10196.0092</v>
      </c>
    </row>
    <row r="514" spans="1:17" ht="12.75">
      <c r="A514" s="1" t="s">
        <v>231</v>
      </c>
      <c r="B514" s="45" t="s">
        <v>67</v>
      </c>
      <c r="C514" s="1" t="s">
        <v>164</v>
      </c>
      <c r="D514" s="1" t="s">
        <v>209</v>
      </c>
      <c r="E514" s="4">
        <v>2789.5894</v>
      </c>
      <c r="F514" s="5">
        <v>2699.6026</v>
      </c>
      <c r="G514" s="5">
        <v>2789.5894</v>
      </c>
      <c r="H514" s="5">
        <v>2789.5894</v>
      </c>
      <c r="I514" s="5">
        <v>2519.6291</v>
      </c>
      <c r="J514" s="5"/>
      <c r="K514" s="5"/>
      <c r="L514" s="5"/>
      <c r="M514" s="5"/>
      <c r="N514" s="5"/>
      <c r="O514" s="5"/>
      <c r="P514" s="5"/>
      <c r="Q514" s="6">
        <v>13587.9999</v>
      </c>
    </row>
    <row r="515" spans="1:17" ht="12.75">
      <c r="A515" s="1" t="s">
        <v>231</v>
      </c>
      <c r="B515" s="45" t="s">
        <v>67</v>
      </c>
      <c r="C515" s="1" t="s">
        <v>164</v>
      </c>
      <c r="D515" s="1" t="s">
        <v>199</v>
      </c>
      <c r="E515" s="4">
        <v>1353.5211</v>
      </c>
      <c r="F515" s="5">
        <v>1309.8592</v>
      </c>
      <c r="G515" s="5">
        <v>1353.5211</v>
      </c>
      <c r="H515" s="5">
        <v>1353.5211</v>
      </c>
      <c r="I515" s="5">
        <v>1222.5352</v>
      </c>
      <c r="J515" s="5">
        <v>1353.5211</v>
      </c>
      <c r="K515" s="5">
        <v>1309.8592</v>
      </c>
      <c r="L515" s="5">
        <v>1353.5211</v>
      </c>
      <c r="M515" s="5">
        <v>1309.8592</v>
      </c>
      <c r="N515" s="5">
        <v>1353.5211</v>
      </c>
      <c r="O515" s="5">
        <v>1353.5211</v>
      </c>
      <c r="P515" s="5">
        <v>1309.8592</v>
      </c>
      <c r="Q515" s="6">
        <v>15936.619700000001</v>
      </c>
    </row>
    <row r="516" spans="1:17" ht="12.75">
      <c r="A516" s="1" t="s">
        <v>231</v>
      </c>
      <c r="B516" s="45" t="s">
        <v>67</v>
      </c>
      <c r="C516" s="1" t="s">
        <v>164</v>
      </c>
      <c r="D516" s="1" t="s">
        <v>198</v>
      </c>
      <c r="E516" s="4">
        <v>218.3099</v>
      </c>
      <c r="F516" s="5">
        <v>211.2676</v>
      </c>
      <c r="G516" s="5">
        <v>218.3099</v>
      </c>
      <c r="H516" s="5">
        <v>218.3099</v>
      </c>
      <c r="I516" s="5">
        <v>197.1831</v>
      </c>
      <c r="J516" s="5">
        <v>218.3099</v>
      </c>
      <c r="K516" s="5">
        <v>211.2676</v>
      </c>
      <c r="L516" s="5">
        <v>218.3099</v>
      </c>
      <c r="M516" s="5">
        <v>211.2676</v>
      </c>
      <c r="N516" s="5">
        <v>218.3099</v>
      </c>
      <c r="O516" s="5">
        <v>218.3099</v>
      </c>
      <c r="P516" s="5">
        <v>211.2676</v>
      </c>
      <c r="Q516" s="6">
        <v>2570.4228000000003</v>
      </c>
    </row>
    <row r="517" spans="1:17" ht="12.75">
      <c r="A517" s="1" t="s">
        <v>231</v>
      </c>
      <c r="B517" s="45" t="s">
        <v>67</v>
      </c>
      <c r="C517" s="1" t="s">
        <v>164</v>
      </c>
      <c r="D517" s="1" t="s">
        <v>198</v>
      </c>
      <c r="E517" s="4">
        <v>158.493</v>
      </c>
      <c r="F517" s="5">
        <v>153.3803</v>
      </c>
      <c r="G517" s="5">
        <v>158.493</v>
      </c>
      <c r="H517" s="5">
        <v>158.493</v>
      </c>
      <c r="I517" s="5">
        <v>143.1549</v>
      </c>
      <c r="J517" s="5">
        <v>158.493</v>
      </c>
      <c r="K517" s="5">
        <v>153.3803</v>
      </c>
      <c r="L517" s="5">
        <v>158.493</v>
      </c>
      <c r="M517" s="5">
        <v>153.3803</v>
      </c>
      <c r="N517" s="5">
        <v>158.493</v>
      </c>
      <c r="O517" s="5">
        <v>158.493</v>
      </c>
      <c r="P517" s="5">
        <v>153.3803</v>
      </c>
      <c r="Q517" s="6">
        <v>1866.1271</v>
      </c>
    </row>
    <row r="518" spans="1:17" ht="12.75">
      <c r="A518" s="1" t="s">
        <v>231</v>
      </c>
      <c r="B518" s="45" t="s">
        <v>67</v>
      </c>
      <c r="C518" s="1" t="s">
        <v>164</v>
      </c>
      <c r="D518" s="1" t="s">
        <v>198</v>
      </c>
      <c r="E518" s="4">
        <v>173.1925</v>
      </c>
      <c r="F518" s="5">
        <v>167.6056</v>
      </c>
      <c r="G518" s="5">
        <v>173.1925</v>
      </c>
      <c r="H518" s="5">
        <v>173.1925</v>
      </c>
      <c r="I518" s="5">
        <v>156.4319</v>
      </c>
      <c r="J518" s="5">
        <v>173.1925</v>
      </c>
      <c r="K518" s="5">
        <v>167.6056</v>
      </c>
      <c r="L518" s="5">
        <v>173.1925</v>
      </c>
      <c r="M518" s="5">
        <v>167.6056</v>
      </c>
      <c r="N518" s="5">
        <v>173.1925</v>
      </c>
      <c r="O518" s="5">
        <v>173.1925</v>
      </c>
      <c r="P518" s="5">
        <v>167.6056</v>
      </c>
      <c r="Q518" s="6">
        <v>2039.2018</v>
      </c>
    </row>
    <row r="519" spans="1:17" ht="12.75">
      <c r="A519" s="1" t="s">
        <v>231</v>
      </c>
      <c r="B519" s="45" t="s">
        <v>67</v>
      </c>
      <c r="C519" s="1" t="s">
        <v>153</v>
      </c>
      <c r="D519" s="1" t="s">
        <v>165</v>
      </c>
      <c r="E519" s="4">
        <v>4972.8803</v>
      </c>
      <c r="F519" s="5">
        <v>4812.4648</v>
      </c>
      <c r="G519" s="5">
        <v>4972.8803</v>
      </c>
      <c r="H519" s="5">
        <v>4972.8803</v>
      </c>
      <c r="I519" s="5">
        <v>4491.6338</v>
      </c>
      <c r="J519" s="5">
        <v>4972.8803</v>
      </c>
      <c r="K519" s="5">
        <v>4812.4648</v>
      </c>
      <c r="L519" s="5">
        <v>4972.8803</v>
      </c>
      <c r="M519" s="5">
        <v>4812.4648</v>
      </c>
      <c r="N519" s="5">
        <v>4972.8803</v>
      </c>
      <c r="O519" s="5">
        <v>4972.8803</v>
      </c>
      <c r="P519" s="5">
        <v>4812.4648</v>
      </c>
      <c r="Q519" s="6">
        <v>58551.655099999996</v>
      </c>
    </row>
    <row r="520" spans="1:17" ht="12.75">
      <c r="A520" s="1" t="s">
        <v>231</v>
      </c>
      <c r="B520" s="45" t="s">
        <v>67</v>
      </c>
      <c r="C520" s="1" t="s">
        <v>153</v>
      </c>
      <c r="D520" s="1" t="s">
        <v>165</v>
      </c>
      <c r="E520" s="4">
        <v>164.3873</v>
      </c>
      <c r="F520" s="5">
        <v>159.0845</v>
      </c>
      <c r="G520" s="5">
        <v>164.3873</v>
      </c>
      <c r="H520" s="5">
        <v>164.3873</v>
      </c>
      <c r="I520" s="5">
        <v>148.4789</v>
      </c>
      <c r="J520" s="5">
        <v>164.3873</v>
      </c>
      <c r="K520" s="5">
        <v>159.0845</v>
      </c>
      <c r="L520" s="5">
        <v>164.3873</v>
      </c>
      <c r="M520" s="5">
        <v>159.0845</v>
      </c>
      <c r="N520" s="5">
        <v>164.3873</v>
      </c>
      <c r="O520" s="5">
        <v>164.3873</v>
      </c>
      <c r="P520" s="5">
        <v>159.0845</v>
      </c>
      <c r="Q520" s="6">
        <v>1935.5280000000002</v>
      </c>
    </row>
    <row r="521" spans="1:17" ht="12.75">
      <c r="A521" s="1" t="s">
        <v>231</v>
      </c>
      <c r="B521" s="45" t="s">
        <v>67</v>
      </c>
      <c r="C521" s="1" t="s">
        <v>153</v>
      </c>
      <c r="D521" s="1" t="s">
        <v>163</v>
      </c>
      <c r="E521" s="4">
        <v>662.2066</v>
      </c>
      <c r="F521" s="5">
        <v>640.8451</v>
      </c>
      <c r="G521" s="5">
        <v>662.2066</v>
      </c>
      <c r="H521" s="5">
        <v>662.2066</v>
      </c>
      <c r="I521" s="5">
        <v>598.1221</v>
      </c>
      <c r="J521" s="5">
        <v>662.2066</v>
      </c>
      <c r="K521" s="5">
        <v>640.8451</v>
      </c>
      <c r="L521" s="5">
        <v>662.2066</v>
      </c>
      <c r="M521" s="5">
        <v>640.8451</v>
      </c>
      <c r="N521" s="5">
        <v>662.2066</v>
      </c>
      <c r="O521" s="5">
        <v>662.2066</v>
      </c>
      <c r="P521" s="5">
        <v>640.8451</v>
      </c>
      <c r="Q521" s="6">
        <v>7796.948699999999</v>
      </c>
    </row>
    <row r="522" spans="1:17" ht="12.75">
      <c r="A522" s="1" t="s">
        <v>231</v>
      </c>
      <c r="B522" s="45" t="s">
        <v>67</v>
      </c>
      <c r="C522" s="1" t="s">
        <v>153</v>
      </c>
      <c r="D522" s="1" t="s">
        <v>162</v>
      </c>
      <c r="E522" s="4"/>
      <c r="F522" s="5"/>
      <c r="G522" s="5"/>
      <c r="H522" s="5"/>
      <c r="I522" s="5"/>
      <c r="J522" s="5"/>
      <c r="K522" s="5">
        <v>1573.0328</v>
      </c>
      <c r="L522" s="5">
        <v>1625.4672</v>
      </c>
      <c r="M522" s="5">
        <v>1573.0328</v>
      </c>
      <c r="N522" s="5">
        <v>1625.4672</v>
      </c>
      <c r="O522" s="5">
        <v>1625.4672</v>
      </c>
      <c r="P522" s="5">
        <v>1573.0328</v>
      </c>
      <c r="Q522" s="6">
        <v>9595.5</v>
      </c>
    </row>
    <row r="523" spans="1:17" ht="12.75">
      <c r="A523" s="1" t="s">
        <v>231</v>
      </c>
      <c r="B523" s="45" t="s">
        <v>67</v>
      </c>
      <c r="C523" s="1" t="s">
        <v>153</v>
      </c>
      <c r="D523" s="1" t="s">
        <v>184</v>
      </c>
      <c r="E523" s="4">
        <v>61.5836</v>
      </c>
      <c r="F523" s="5">
        <v>263.9296</v>
      </c>
      <c r="G523" s="5">
        <v>272.7273</v>
      </c>
      <c r="H523" s="5">
        <v>272.7273</v>
      </c>
      <c r="I523" s="5">
        <v>246.3343</v>
      </c>
      <c r="J523" s="5">
        <v>272.7273</v>
      </c>
      <c r="K523" s="5">
        <v>263.9296</v>
      </c>
      <c r="L523" s="5">
        <v>272.7273</v>
      </c>
      <c r="M523" s="5">
        <v>263.9296</v>
      </c>
      <c r="N523" s="5">
        <v>272.7273</v>
      </c>
      <c r="O523" s="5">
        <v>272.7273</v>
      </c>
      <c r="P523" s="5">
        <v>263.9296</v>
      </c>
      <c r="Q523" s="6">
        <v>3000.0001</v>
      </c>
    </row>
    <row r="524" spans="1:17" ht="12.75">
      <c r="A524" s="1" t="s">
        <v>231</v>
      </c>
      <c r="B524" s="45" t="s">
        <v>67</v>
      </c>
      <c r="C524" s="1" t="s">
        <v>150</v>
      </c>
      <c r="D524" s="1" t="s">
        <v>186</v>
      </c>
      <c r="E524" s="4">
        <v>606.3736</v>
      </c>
      <c r="F524" s="5">
        <v>586.8132</v>
      </c>
      <c r="G524" s="5">
        <v>606.3736</v>
      </c>
      <c r="H524" s="5">
        <v>606.3736</v>
      </c>
      <c r="I524" s="5">
        <v>547.6923</v>
      </c>
      <c r="J524" s="5">
        <v>606.3736</v>
      </c>
      <c r="K524" s="5">
        <v>586.8132</v>
      </c>
      <c r="L524" s="5">
        <v>606.3736</v>
      </c>
      <c r="M524" s="5">
        <v>586.8132</v>
      </c>
      <c r="N524" s="5">
        <v>606.3736</v>
      </c>
      <c r="O524" s="5">
        <v>606.3736</v>
      </c>
      <c r="P524" s="5">
        <v>567.2527</v>
      </c>
      <c r="Q524" s="6">
        <v>7119.999799999999</v>
      </c>
    </row>
    <row r="525" spans="1:17" ht="12.75">
      <c r="A525" s="1" t="s">
        <v>231</v>
      </c>
      <c r="B525" s="45" t="s">
        <v>67</v>
      </c>
      <c r="C525" s="1" t="s">
        <v>150</v>
      </c>
      <c r="D525" s="1" t="s">
        <v>186</v>
      </c>
      <c r="E525" s="4">
        <v>68.1319</v>
      </c>
      <c r="F525" s="5">
        <v>65.9341</v>
      </c>
      <c r="G525" s="5">
        <v>68.1319</v>
      </c>
      <c r="H525" s="5">
        <v>68.1319</v>
      </c>
      <c r="I525" s="5">
        <v>61.5385</v>
      </c>
      <c r="J525" s="5">
        <v>68.1319</v>
      </c>
      <c r="K525" s="5">
        <v>65.9341</v>
      </c>
      <c r="L525" s="5">
        <v>68.1319</v>
      </c>
      <c r="M525" s="5">
        <v>65.9341</v>
      </c>
      <c r="N525" s="5">
        <v>68.1319</v>
      </c>
      <c r="O525" s="5">
        <v>68.1319</v>
      </c>
      <c r="P525" s="5">
        <v>63.7363</v>
      </c>
      <c r="Q525" s="6">
        <v>800.0003999999999</v>
      </c>
    </row>
    <row r="526" spans="1:17" ht="12.75">
      <c r="A526" s="1" t="s">
        <v>231</v>
      </c>
      <c r="B526" s="45" t="s">
        <v>67</v>
      </c>
      <c r="C526" s="1" t="s">
        <v>150</v>
      </c>
      <c r="D526" s="1" t="s">
        <v>186</v>
      </c>
      <c r="E526" s="4">
        <v>376.2136</v>
      </c>
      <c r="F526" s="5">
        <v>364.0777</v>
      </c>
      <c r="G526" s="5">
        <v>376.2136</v>
      </c>
      <c r="H526" s="5">
        <v>376.2136</v>
      </c>
      <c r="I526" s="5">
        <v>339.8058</v>
      </c>
      <c r="J526" s="5">
        <v>376.2136</v>
      </c>
      <c r="K526" s="5">
        <v>364.0777</v>
      </c>
      <c r="L526" s="5">
        <v>376.2136</v>
      </c>
      <c r="M526" s="5">
        <v>364.0777</v>
      </c>
      <c r="N526" s="5">
        <v>376.2136</v>
      </c>
      <c r="O526" s="5">
        <v>376.2136</v>
      </c>
      <c r="P526" s="5">
        <v>364.0777</v>
      </c>
      <c r="Q526" s="6">
        <v>4429.6118</v>
      </c>
    </row>
    <row r="527" spans="1:17" ht="12.75">
      <c r="A527" s="1" t="s">
        <v>231</v>
      </c>
      <c r="B527" s="45" t="s">
        <v>67</v>
      </c>
      <c r="C527" s="1" t="s">
        <v>150</v>
      </c>
      <c r="D527" s="1" t="s">
        <v>186</v>
      </c>
      <c r="E527" s="4">
        <v>626.9131</v>
      </c>
      <c r="F527" s="5">
        <v>606.6901</v>
      </c>
      <c r="G527" s="5">
        <v>626.9131</v>
      </c>
      <c r="H527" s="5">
        <v>626.9131</v>
      </c>
      <c r="I527" s="5">
        <v>566.2441</v>
      </c>
      <c r="J527" s="5">
        <v>626.9131</v>
      </c>
      <c r="K527" s="5">
        <v>606.6901</v>
      </c>
      <c r="L527" s="5">
        <v>626.9131</v>
      </c>
      <c r="M527" s="5">
        <v>606.6901</v>
      </c>
      <c r="N527" s="5">
        <v>626.9131</v>
      </c>
      <c r="O527" s="5">
        <v>626.9131</v>
      </c>
      <c r="P527" s="5">
        <v>606.6901</v>
      </c>
      <c r="Q527" s="6">
        <v>7381.396199999998</v>
      </c>
    </row>
    <row r="528" spans="1:17" ht="12.75">
      <c r="A528" s="1" t="s">
        <v>231</v>
      </c>
      <c r="B528" s="45" t="s">
        <v>67</v>
      </c>
      <c r="C528" s="1" t="s">
        <v>150</v>
      </c>
      <c r="D528" s="1" t="s">
        <v>186</v>
      </c>
      <c r="E528" s="4">
        <v>109.011</v>
      </c>
      <c r="F528" s="5">
        <v>105.4945</v>
      </c>
      <c r="G528" s="5">
        <v>109.011</v>
      </c>
      <c r="H528" s="5">
        <v>109.011</v>
      </c>
      <c r="I528" s="5">
        <v>98.4615</v>
      </c>
      <c r="J528" s="5">
        <v>109.011</v>
      </c>
      <c r="K528" s="5">
        <v>105.4945</v>
      </c>
      <c r="L528" s="5">
        <v>109.011</v>
      </c>
      <c r="M528" s="5">
        <v>105.4945</v>
      </c>
      <c r="N528" s="5"/>
      <c r="O528" s="5"/>
      <c r="P528" s="5"/>
      <c r="Q528" s="6">
        <v>960</v>
      </c>
    </row>
    <row r="529" spans="1:17" ht="12.75">
      <c r="A529" s="1" t="s">
        <v>231</v>
      </c>
      <c r="B529" s="45" t="s">
        <v>67</v>
      </c>
      <c r="C529" s="1" t="s">
        <v>150</v>
      </c>
      <c r="D529" s="1" t="s">
        <v>186</v>
      </c>
      <c r="E529" s="4">
        <v>1619.1315</v>
      </c>
      <c r="F529" s="5">
        <v>1566.9014</v>
      </c>
      <c r="G529" s="5">
        <v>1619.1315</v>
      </c>
      <c r="H529" s="5">
        <v>1619.1315</v>
      </c>
      <c r="I529" s="5">
        <v>1462.4413</v>
      </c>
      <c r="J529" s="5">
        <v>1619.1315</v>
      </c>
      <c r="K529" s="5">
        <v>1566.9014</v>
      </c>
      <c r="L529" s="5">
        <v>1619.1315</v>
      </c>
      <c r="M529" s="5">
        <v>1566.9014</v>
      </c>
      <c r="N529" s="5">
        <v>1619.1315</v>
      </c>
      <c r="O529" s="5">
        <v>1619.1315</v>
      </c>
      <c r="P529" s="5">
        <v>1566.9014</v>
      </c>
      <c r="Q529" s="6">
        <v>19063.967399999998</v>
      </c>
    </row>
    <row r="530" spans="1:17" ht="12.75">
      <c r="A530" s="1" t="s">
        <v>231</v>
      </c>
      <c r="B530" s="45" t="s">
        <v>67</v>
      </c>
      <c r="C530" s="1" t="s">
        <v>150</v>
      </c>
      <c r="D530" s="1" t="s">
        <v>186</v>
      </c>
      <c r="E530" s="4">
        <v>4002.3474</v>
      </c>
      <c r="F530" s="5">
        <v>3873.2394</v>
      </c>
      <c r="G530" s="5">
        <v>4002.3474</v>
      </c>
      <c r="H530" s="5">
        <v>4002.3474</v>
      </c>
      <c r="I530" s="5">
        <v>3615.0235</v>
      </c>
      <c r="J530" s="5">
        <v>4002.3474</v>
      </c>
      <c r="K530" s="5">
        <v>3873.2394</v>
      </c>
      <c r="L530" s="5">
        <v>4002.3474</v>
      </c>
      <c r="M530" s="5">
        <v>3873.2394</v>
      </c>
      <c r="N530" s="5">
        <v>4002.3474</v>
      </c>
      <c r="O530" s="5">
        <v>4002.3474</v>
      </c>
      <c r="P530" s="5">
        <v>3873.2394</v>
      </c>
      <c r="Q530" s="6">
        <v>47124.412899999996</v>
      </c>
    </row>
    <row r="531" spans="1:17" ht="12.75">
      <c r="A531" s="1" t="s">
        <v>231</v>
      </c>
      <c r="B531" s="45" t="s">
        <v>67</v>
      </c>
      <c r="C531" s="1" t="s">
        <v>150</v>
      </c>
      <c r="D531" s="1" t="s">
        <v>189</v>
      </c>
      <c r="E531" s="4">
        <v>74.9451</v>
      </c>
      <c r="F531" s="5">
        <v>72.5275</v>
      </c>
      <c r="G531" s="5">
        <v>74.9451</v>
      </c>
      <c r="H531" s="5">
        <v>74.9451</v>
      </c>
      <c r="I531" s="5">
        <v>67.6923</v>
      </c>
      <c r="J531" s="5">
        <v>74.9451</v>
      </c>
      <c r="K531" s="5">
        <v>72.5275</v>
      </c>
      <c r="L531" s="5">
        <v>74.9451</v>
      </c>
      <c r="M531" s="5">
        <v>72.5275</v>
      </c>
      <c r="N531" s="5">
        <v>74.9451</v>
      </c>
      <c r="O531" s="5">
        <v>74.9451</v>
      </c>
      <c r="P531" s="5">
        <v>70.1099</v>
      </c>
      <c r="Q531" s="6">
        <v>880.0004000000001</v>
      </c>
    </row>
    <row r="532" spans="1:17" ht="12.75">
      <c r="A532" s="1" t="s">
        <v>231</v>
      </c>
      <c r="B532" s="45" t="s">
        <v>67</v>
      </c>
      <c r="C532" s="1" t="s">
        <v>150</v>
      </c>
      <c r="D532" s="1" t="s">
        <v>189</v>
      </c>
      <c r="E532" s="4">
        <v>145.5399</v>
      </c>
      <c r="F532" s="5">
        <v>140.8451</v>
      </c>
      <c r="G532" s="5">
        <v>145.5399</v>
      </c>
      <c r="H532" s="5">
        <v>145.5399</v>
      </c>
      <c r="I532" s="5">
        <v>131.4554</v>
      </c>
      <c r="J532" s="5">
        <v>145.5399</v>
      </c>
      <c r="K532" s="5">
        <v>140.8451</v>
      </c>
      <c r="L532" s="5">
        <v>145.5399</v>
      </c>
      <c r="M532" s="5">
        <v>140.8451</v>
      </c>
      <c r="N532" s="5">
        <v>145.5399</v>
      </c>
      <c r="O532" s="5">
        <v>145.5399</v>
      </c>
      <c r="P532" s="5">
        <v>140.8451</v>
      </c>
      <c r="Q532" s="6">
        <v>1713.6151</v>
      </c>
    </row>
    <row r="533" spans="1:17" ht="12.75">
      <c r="A533" s="1" t="s">
        <v>231</v>
      </c>
      <c r="B533" s="45" t="s">
        <v>67</v>
      </c>
      <c r="C533" s="1" t="s">
        <v>150</v>
      </c>
      <c r="D533" s="1" t="s">
        <v>211</v>
      </c>
      <c r="E533" s="4"/>
      <c r="F533" s="5"/>
      <c r="G533" s="5"/>
      <c r="H533" s="5">
        <v>1466.4671</v>
      </c>
      <c r="I533" s="5">
        <v>1324.5509</v>
      </c>
      <c r="J533" s="5">
        <v>1466.4671</v>
      </c>
      <c r="K533" s="5">
        <v>1419.1617</v>
      </c>
      <c r="L533" s="5">
        <v>1466.4671</v>
      </c>
      <c r="M533" s="5">
        <v>1419.1617</v>
      </c>
      <c r="N533" s="5">
        <v>1466.4671</v>
      </c>
      <c r="O533" s="5">
        <v>1466.4671</v>
      </c>
      <c r="P533" s="5">
        <v>1419.1617</v>
      </c>
      <c r="Q533" s="6">
        <v>12914.371500000001</v>
      </c>
    </row>
    <row r="534" spans="1:17" ht="12.75">
      <c r="A534" s="1" t="s">
        <v>231</v>
      </c>
      <c r="B534" s="45" t="s">
        <v>67</v>
      </c>
      <c r="C534" s="1" t="s">
        <v>150</v>
      </c>
      <c r="D534" s="1" t="s">
        <v>211</v>
      </c>
      <c r="E534" s="4">
        <v>4992.0188</v>
      </c>
      <c r="F534" s="5">
        <v>4830.9859</v>
      </c>
      <c r="G534" s="5">
        <v>4992.0188</v>
      </c>
      <c r="H534" s="5">
        <v>4992.0188</v>
      </c>
      <c r="I534" s="5">
        <v>4508.9202</v>
      </c>
      <c r="J534" s="5">
        <v>4992.0188</v>
      </c>
      <c r="K534" s="5">
        <v>4830.9859</v>
      </c>
      <c r="L534" s="5">
        <v>4992.0188</v>
      </c>
      <c r="M534" s="5">
        <v>4830.9859</v>
      </c>
      <c r="N534" s="5">
        <v>4992.0188</v>
      </c>
      <c r="O534" s="5">
        <v>4992.0188</v>
      </c>
      <c r="P534" s="5">
        <v>4830.9859</v>
      </c>
      <c r="Q534" s="6">
        <v>58776.99539999999</v>
      </c>
    </row>
    <row r="535" spans="1:17" ht="12.75">
      <c r="A535" s="1" t="s">
        <v>231</v>
      </c>
      <c r="B535" s="45" t="s">
        <v>67</v>
      </c>
      <c r="C535" s="1" t="s">
        <v>150</v>
      </c>
      <c r="D535" s="1" t="s">
        <v>234</v>
      </c>
      <c r="E535" s="4">
        <v>58.216</v>
      </c>
      <c r="F535" s="5">
        <v>56.338</v>
      </c>
      <c r="G535" s="5">
        <v>58.216</v>
      </c>
      <c r="H535" s="5">
        <v>58.216</v>
      </c>
      <c r="I535" s="5">
        <v>52.5822</v>
      </c>
      <c r="J535" s="5">
        <v>58.216</v>
      </c>
      <c r="K535" s="5">
        <v>56.338</v>
      </c>
      <c r="L535" s="5">
        <v>58.216</v>
      </c>
      <c r="M535" s="5">
        <v>56.338</v>
      </c>
      <c r="N535" s="5">
        <v>58.216</v>
      </c>
      <c r="O535" s="5">
        <v>58.216</v>
      </c>
      <c r="P535" s="5">
        <v>56.338</v>
      </c>
      <c r="Q535" s="6">
        <v>685.4462000000001</v>
      </c>
    </row>
    <row r="536" spans="1:17" ht="12.75">
      <c r="A536" s="1" t="s">
        <v>231</v>
      </c>
      <c r="B536" s="45" t="s">
        <v>67</v>
      </c>
      <c r="C536" s="1" t="s">
        <v>150</v>
      </c>
      <c r="D536" s="1" t="s">
        <v>168</v>
      </c>
      <c r="E536" s="4">
        <v>1153.7718</v>
      </c>
      <c r="F536" s="5">
        <v>1116.5534</v>
      </c>
      <c r="G536" s="5">
        <v>1153.7718</v>
      </c>
      <c r="H536" s="5">
        <v>1153.7718</v>
      </c>
      <c r="I536" s="5">
        <v>1042.1165</v>
      </c>
      <c r="J536" s="5">
        <v>1153.7718</v>
      </c>
      <c r="K536" s="5">
        <v>1116.5534</v>
      </c>
      <c r="L536" s="5">
        <v>1153.7718</v>
      </c>
      <c r="M536" s="5">
        <v>1116.5534</v>
      </c>
      <c r="N536" s="5">
        <v>1153.7718</v>
      </c>
      <c r="O536" s="5">
        <v>1153.7718</v>
      </c>
      <c r="P536" s="5">
        <v>1116.5534</v>
      </c>
      <c r="Q536" s="6">
        <v>13584.732700000002</v>
      </c>
    </row>
    <row r="537" spans="1:17" ht="12.75">
      <c r="A537" s="1" t="s">
        <v>231</v>
      </c>
      <c r="B537" s="45" t="s">
        <v>67</v>
      </c>
      <c r="C537" s="1" t="s">
        <v>150</v>
      </c>
      <c r="D537" s="1" t="s">
        <v>168</v>
      </c>
      <c r="E537" s="4">
        <v>1127.9343</v>
      </c>
      <c r="F537" s="5">
        <v>1091.5493</v>
      </c>
      <c r="G537" s="5">
        <v>1127.9343</v>
      </c>
      <c r="H537" s="5">
        <v>1127.9343</v>
      </c>
      <c r="I537" s="5">
        <v>1018.7793</v>
      </c>
      <c r="J537" s="5">
        <v>1127.9343</v>
      </c>
      <c r="K537" s="5">
        <v>1091.5493</v>
      </c>
      <c r="L537" s="5">
        <v>1127.9343</v>
      </c>
      <c r="M537" s="5">
        <v>1091.5493</v>
      </c>
      <c r="N537" s="5">
        <v>1127.9343</v>
      </c>
      <c r="O537" s="5">
        <v>1127.9343</v>
      </c>
      <c r="P537" s="5">
        <v>1091.5493</v>
      </c>
      <c r="Q537" s="6">
        <v>13280.5166</v>
      </c>
    </row>
    <row r="538" spans="1:17" ht="12.75">
      <c r="A538" s="1" t="s">
        <v>231</v>
      </c>
      <c r="B538" s="45" t="s">
        <v>67</v>
      </c>
      <c r="C538" s="1" t="s">
        <v>150</v>
      </c>
      <c r="D538" s="1" t="s">
        <v>168</v>
      </c>
      <c r="E538" s="4">
        <v>3777.9249</v>
      </c>
      <c r="F538" s="5">
        <v>3656.0563</v>
      </c>
      <c r="G538" s="5">
        <v>3777.9249</v>
      </c>
      <c r="H538" s="5">
        <v>3777.9249</v>
      </c>
      <c r="I538" s="5">
        <v>3412.3192</v>
      </c>
      <c r="J538" s="5">
        <v>3777.9249</v>
      </c>
      <c r="K538" s="5">
        <v>3656.0563</v>
      </c>
      <c r="L538" s="5">
        <v>3777.9249</v>
      </c>
      <c r="M538" s="5">
        <v>3656.0563</v>
      </c>
      <c r="N538" s="5">
        <v>3777.9249</v>
      </c>
      <c r="O538" s="5">
        <v>3777.9249</v>
      </c>
      <c r="P538" s="5">
        <v>3656.0563</v>
      </c>
      <c r="Q538" s="6">
        <v>44482.0187</v>
      </c>
    </row>
    <row r="539" spans="1:17" ht="12.75">
      <c r="A539" s="13" t="s">
        <v>16</v>
      </c>
      <c r="B539" s="46" t="s">
        <v>67</v>
      </c>
      <c r="C539" s="13"/>
      <c r="D539" s="14"/>
      <c r="E539" s="11">
        <v>53873.521299999986</v>
      </c>
      <c r="F539" s="12">
        <v>52339.998299999985</v>
      </c>
      <c r="G539" s="12">
        <v>54084.664999999986</v>
      </c>
      <c r="H539" s="12">
        <v>55551.13209999999</v>
      </c>
      <c r="I539" s="12">
        <v>50175.21590000001</v>
      </c>
      <c r="J539" s="12">
        <v>52761.54269999999</v>
      </c>
      <c r="K539" s="12">
        <v>52289.95059999999</v>
      </c>
      <c r="L539" s="12">
        <v>53678.88809999999</v>
      </c>
      <c r="M539" s="12">
        <v>51715.78689999999</v>
      </c>
      <c r="N539" s="12">
        <v>51775.56479999999</v>
      </c>
      <c r="O539" s="12">
        <v>51775.56479999999</v>
      </c>
      <c r="P539" s="12">
        <v>50037.05</v>
      </c>
      <c r="Q539" s="10">
        <v>630058.8805</v>
      </c>
    </row>
    <row r="540" spans="1:17" ht="12.75">
      <c r="A540" s="1" t="s">
        <v>235</v>
      </c>
      <c r="B540" s="45" t="s">
        <v>64</v>
      </c>
      <c r="C540" s="1" t="s">
        <v>131</v>
      </c>
      <c r="D540" s="1" t="s">
        <v>182</v>
      </c>
      <c r="E540" s="4">
        <v>616.8508</v>
      </c>
      <c r="F540" s="5">
        <v>638.1215</v>
      </c>
      <c r="G540" s="5">
        <v>659.3923</v>
      </c>
      <c r="H540" s="5">
        <v>659.3923</v>
      </c>
      <c r="I540" s="5">
        <v>595.5801</v>
      </c>
      <c r="J540" s="5">
        <v>659.3923</v>
      </c>
      <c r="K540" s="5">
        <v>638.1215</v>
      </c>
      <c r="L540" s="5">
        <v>659.3923</v>
      </c>
      <c r="M540" s="5">
        <v>638.1215</v>
      </c>
      <c r="N540" s="5">
        <v>659.3923</v>
      </c>
      <c r="O540" s="5">
        <v>659.3923</v>
      </c>
      <c r="P540" s="5">
        <v>616.8508</v>
      </c>
      <c r="Q540" s="6">
        <v>7700</v>
      </c>
    </row>
    <row r="541" spans="1:17" ht="12.75">
      <c r="A541" s="1" t="s">
        <v>235</v>
      </c>
      <c r="B541" s="45" t="s">
        <v>64</v>
      </c>
      <c r="C541" s="1" t="s">
        <v>131</v>
      </c>
      <c r="D541" s="1" t="s">
        <v>182</v>
      </c>
      <c r="E541" s="4">
        <v>1626.6484</v>
      </c>
      <c r="F541" s="5">
        <v>1574.1758</v>
      </c>
      <c r="G541" s="5">
        <v>1626.6484</v>
      </c>
      <c r="H541" s="5">
        <v>1626.6484</v>
      </c>
      <c r="I541" s="5">
        <v>1469.2308</v>
      </c>
      <c r="J541" s="5">
        <v>1626.6484</v>
      </c>
      <c r="K541" s="5">
        <v>1574.1758</v>
      </c>
      <c r="L541" s="5">
        <v>1626.6484</v>
      </c>
      <c r="M541" s="5">
        <v>1574.1758</v>
      </c>
      <c r="N541" s="5">
        <v>1626.6484</v>
      </c>
      <c r="O541" s="5">
        <v>1626.6484</v>
      </c>
      <c r="P541" s="5">
        <v>1521.7033</v>
      </c>
      <c r="Q541" s="6">
        <v>19100.0003</v>
      </c>
    </row>
    <row r="542" spans="1:17" ht="12.75">
      <c r="A542" s="1" t="s">
        <v>235</v>
      </c>
      <c r="B542" s="45" t="s">
        <v>64</v>
      </c>
      <c r="C542" s="1" t="s">
        <v>131</v>
      </c>
      <c r="D542" s="1" t="s">
        <v>182</v>
      </c>
      <c r="E542" s="4">
        <v>1377.9006</v>
      </c>
      <c r="F542" s="5">
        <v>1425.4144</v>
      </c>
      <c r="G542" s="5">
        <v>1472.9282</v>
      </c>
      <c r="H542" s="5">
        <v>1472.9282</v>
      </c>
      <c r="I542" s="5">
        <v>1330.3867</v>
      </c>
      <c r="J542" s="5">
        <v>1472.9282</v>
      </c>
      <c r="K542" s="5">
        <v>1425.4144</v>
      </c>
      <c r="L542" s="5">
        <v>1472.9282</v>
      </c>
      <c r="M542" s="5">
        <v>1425.4144</v>
      </c>
      <c r="N542" s="5">
        <v>1472.9282</v>
      </c>
      <c r="O542" s="5">
        <v>1472.9282</v>
      </c>
      <c r="P542" s="5">
        <v>1377.9006</v>
      </c>
      <c r="Q542" s="6">
        <v>17200.0003</v>
      </c>
    </row>
    <row r="543" spans="1:17" ht="12.75">
      <c r="A543" s="1" t="s">
        <v>235</v>
      </c>
      <c r="B543" s="45" t="s">
        <v>64</v>
      </c>
      <c r="C543" s="1" t="s">
        <v>131</v>
      </c>
      <c r="D543" s="1" t="s">
        <v>182</v>
      </c>
      <c r="E543" s="4">
        <v>1610.221</v>
      </c>
      <c r="F543" s="5">
        <v>1665.7459</v>
      </c>
      <c r="G543" s="5">
        <v>1721.2707</v>
      </c>
      <c r="H543" s="5">
        <v>1721.2707</v>
      </c>
      <c r="I543" s="5">
        <v>1554.6961</v>
      </c>
      <c r="J543" s="5">
        <v>1721.2707</v>
      </c>
      <c r="K543" s="5">
        <v>1665.7459</v>
      </c>
      <c r="L543" s="5">
        <v>1721.2707</v>
      </c>
      <c r="M543" s="5">
        <v>1665.7459</v>
      </c>
      <c r="N543" s="5">
        <v>1721.2707</v>
      </c>
      <c r="O543" s="5">
        <v>1721.2707</v>
      </c>
      <c r="P543" s="5">
        <v>1610.221</v>
      </c>
      <c r="Q543" s="6">
        <v>20100</v>
      </c>
    </row>
    <row r="544" spans="1:17" ht="12.75">
      <c r="A544" s="1" t="s">
        <v>235</v>
      </c>
      <c r="B544" s="45" t="s">
        <v>64</v>
      </c>
      <c r="C544" s="1" t="s">
        <v>131</v>
      </c>
      <c r="D544" s="1" t="s">
        <v>182</v>
      </c>
      <c r="E544" s="4">
        <v>212.9121</v>
      </c>
      <c r="F544" s="5">
        <v>206.044</v>
      </c>
      <c r="G544" s="5">
        <v>212.9121</v>
      </c>
      <c r="H544" s="5">
        <v>212.9121</v>
      </c>
      <c r="I544" s="5">
        <v>192.3077</v>
      </c>
      <c r="J544" s="5">
        <v>212.9121</v>
      </c>
      <c r="K544" s="5">
        <v>206.044</v>
      </c>
      <c r="L544" s="5">
        <v>212.9121</v>
      </c>
      <c r="M544" s="5">
        <v>206.044</v>
      </c>
      <c r="N544" s="5">
        <v>212.9121</v>
      </c>
      <c r="O544" s="5">
        <v>212.9121</v>
      </c>
      <c r="P544" s="5">
        <v>199.1758</v>
      </c>
      <c r="Q544" s="6">
        <v>2500.0002</v>
      </c>
    </row>
    <row r="545" spans="1:17" ht="12.75">
      <c r="A545" s="1" t="s">
        <v>235</v>
      </c>
      <c r="B545" s="45" t="s">
        <v>64</v>
      </c>
      <c r="C545" s="1" t="s">
        <v>142</v>
      </c>
      <c r="D545" s="1" t="s">
        <v>170</v>
      </c>
      <c r="E545" s="4">
        <v>1464.8352</v>
      </c>
      <c r="F545" s="5">
        <v>1417.5824</v>
      </c>
      <c r="G545" s="5">
        <v>1464.8352</v>
      </c>
      <c r="H545" s="5">
        <v>1464.8352</v>
      </c>
      <c r="I545" s="5">
        <v>1323.0769</v>
      </c>
      <c r="J545" s="5">
        <v>1464.8352</v>
      </c>
      <c r="K545" s="5">
        <v>1417.5824</v>
      </c>
      <c r="L545" s="5">
        <v>1464.8352</v>
      </c>
      <c r="M545" s="5">
        <v>1417.5824</v>
      </c>
      <c r="N545" s="5">
        <v>1464.8352</v>
      </c>
      <c r="O545" s="5">
        <v>1464.8352</v>
      </c>
      <c r="P545" s="5">
        <v>1370.3297</v>
      </c>
      <c r="Q545" s="6">
        <v>17200.000199999995</v>
      </c>
    </row>
    <row r="546" spans="1:17" ht="12.75">
      <c r="A546" s="1" t="s">
        <v>235</v>
      </c>
      <c r="B546" s="45" t="s">
        <v>64</v>
      </c>
      <c r="C546" s="1" t="s">
        <v>142</v>
      </c>
      <c r="D546" s="1" t="s">
        <v>170</v>
      </c>
      <c r="E546" s="4">
        <v>640.884</v>
      </c>
      <c r="F546" s="5">
        <v>662.9834</v>
      </c>
      <c r="G546" s="5">
        <v>685.0829</v>
      </c>
      <c r="H546" s="5">
        <v>685.0829</v>
      </c>
      <c r="I546" s="5">
        <v>618.7845</v>
      </c>
      <c r="J546" s="5">
        <v>685.0829</v>
      </c>
      <c r="K546" s="5">
        <v>662.9834</v>
      </c>
      <c r="L546" s="5">
        <v>685.0829</v>
      </c>
      <c r="M546" s="5">
        <v>662.9834</v>
      </c>
      <c r="N546" s="5">
        <v>685.0829</v>
      </c>
      <c r="O546" s="5">
        <v>685.0829</v>
      </c>
      <c r="P546" s="5">
        <v>640.884</v>
      </c>
      <c r="Q546" s="6">
        <v>8000.0001</v>
      </c>
    </row>
    <row r="547" spans="1:17" ht="12.75">
      <c r="A547" s="1" t="s">
        <v>235</v>
      </c>
      <c r="B547" s="45" t="s">
        <v>64</v>
      </c>
      <c r="C547" s="1" t="s">
        <v>142</v>
      </c>
      <c r="D547" s="1" t="s">
        <v>170</v>
      </c>
      <c r="E547" s="4">
        <v>1958.7912</v>
      </c>
      <c r="F547" s="5">
        <v>1895.6044</v>
      </c>
      <c r="G547" s="5">
        <v>1958.7912</v>
      </c>
      <c r="H547" s="5">
        <v>1958.7912</v>
      </c>
      <c r="I547" s="5">
        <v>1769.2308</v>
      </c>
      <c r="J547" s="5">
        <v>1958.7912</v>
      </c>
      <c r="K547" s="5">
        <v>1895.6044</v>
      </c>
      <c r="L547" s="5">
        <v>1958.7912</v>
      </c>
      <c r="M547" s="5">
        <v>1895.6044</v>
      </c>
      <c r="N547" s="5">
        <v>1958.7912</v>
      </c>
      <c r="O547" s="5">
        <v>1958.7912</v>
      </c>
      <c r="P547" s="5">
        <v>1832.4176</v>
      </c>
      <c r="Q547" s="6">
        <v>23000</v>
      </c>
    </row>
    <row r="548" spans="1:17" ht="12.75">
      <c r="A548" s="1" t="s">
        <v>235</v>
      </c>
      <c r="B548" s="45" t="s">
        <v>64</v>
      </c>
      <c r="C548" s="1" t="s">
        <v>142</v>
      </c>
      <c r="D548" s="1" t="s">
        <v>170</v>
      </c>
      <c r="E548" s="4">
        <v>732.4176</v>
      </c>
      <c r="F548" s="5">
        <v>708.7912</v>
      </c>
      <c r="G548" s="5">
        <v>732.4176</v>
      </c>
      <c r="H548" s="5">
        <v>732.4176</v>
      </c>
      <c r="I548" s="5">
        <v>661.5385</v>
      </c>
      <c r="J548" s="5">
        <v>732.4176</v>
      </c>
      <c r="K548" s="5">
        <v>708.7912</v>
      </c>
      <c r="L548" s="5">
        <v>732.4176</v>
      </c>
      <c r="M548" s="5">
        <v>708.7912</v>
      </c>
      <c r="N548" s="5">
        <v>732.4176</v>
      </c>
      <c r="O548" s="5">
        <v>732.4176</v>
      </c>
      <c r="P548" s="5">
        <v>685.1648</v>
      </c>
      <c r="Q548" s="6">
        <v>8600.0001</v>
      </c>
    </row>
    <row r="549" spans="1:17" ht="12.75">
      <c r="A549" s="1" t="s">
        <v>235</v>
      </c>
      <c r="B549" s="45" t="s">
        <v>64</v>
      </c>
      <c r="C549" s="1" t="s">
        <v>142</v>
      </c>
      <c r="D549" s="1" t="s">
        <v>192</v>
      </c>
      <c r="E549" s="4">
        <v>485.4396</v>
      </c>
      <c r="F549" s="5">
        <v>469.7802</v>
      </c>
      <c r="G549" s="5">
        <v>485.4396</v>
      </c>
      <c r="H549" s="5">
        <v>485.4396</v>
      </c>
      <c r="I549" s="5">
        <v>438.4615</v>
      </c>
      <c r="J549" s="5">
        <v>485.4396</v>
      </c>
      <c r="K549" s="5">
        <v>469.7802</v>
      </c>
      <c r="L549" s="5">
        <v>485.4396</v>
      </c>
      <c r="M549" s="5">
        <v>469.7802</v>
      </c>
      <c r="N549" s="5">
        <v>485.4396</v>
      </c>
      <c r="O549" s="5">
        <v>485.4396</v>
      </c>
      <c r="P549" s="5">
        <v>454.1209</v>
      </c>
      <c r="Q549" s="6">
        <v>5700.0001999999995</v>
      </c>
    </row>
    <row r="550" spans="1:17" ht="12.75">
      <c r="A550" s="1" t="s">
        <v>235</v>
      </c>
      <c r="B550" s="45" t="s">
        <v>64</v>
      </c>
      <c r="C550" s="1" t="s">
        <v>142</v>
      </c>
      <c r="D550" s="1" t="s">
        <v>187</v>
      </c>
      <c r="E550" s="4">
        <v>993.3702</v>
      </c>
      <c r="F550" s="5">
        <v>1027.6243</v>
      </c>
      <c r="G550" s="5">
        <v>1061.8785</v>
      </c>
      <c r="H550" s="5">
        <v>1061.8785</v>
      </c>
      <c r="I550" s="5">
        <v>959.116</v>
      </c>
      <c r="J550" s="5">
        <v>1061.8785</v>
      </c>
      <c r="K550" s="5">
        <v>1027.6243</v>
      </c>
      <c r="L550" s="5">
        <v>1061.8785</v>
      </c>
      <c r="M550" s="5">
        <v>1027.6243</v>
      </c>
      <c r="N550" s="5">
        <v>1061.8785</v>
      </c>
      <c r="O550" s="5">
        <v>1061.8785</v>
      </c>
      <c r="P550" s="5">
        <v>993.3702</v>
      </c>
      <c r="Q550" s="6">
        <v>12400.0003</v>
      </c>
    </row>
    <row r="551" spans="1:17" ht="12.75">
      <c r="A551" s="1" t="s">
        <v>235</v>
      </c>
      <c r="B551" s="45" t="s">
        <v>64</v>
      </c>
      <c r="C551" s="1" t="s">
        <v>142</v>
      </c>
      <c r="D551" s="1" t="s">
        <v>171</v>
      </c>
      <c r="E551" s="4">
        <v>1303.022</v>
      </c>
      <c r="F551" s="5">
        <v>1260.989</v>
      </c>
      <c r="G551" s="5">
        <v>1303.022</v>
      </c>
      <c r="H551" s="5">
        <v>1303.022</v>
      </c>
      <c r="I551" s="5">
        <v>1176.9231</v>
      </c>
      <c r="J551" s="5">
        <v>1303.022</v>
      </c>
      <c r="K551" s="5">
        <v>1260.989</v>
      </c>
      <c r="L551" s="5">
        <v>1303.022</v>
      </c>
      <c r="M551" s="5">
        <v>1260.989</v>
      </c>
      <c r="N551" s="5">
        <v>1303.022</v>
      </c>
      <c r="O551" s="5">
        <v>1303.022</v>
      </c>
      <c r="P551" s="5">
        <v>1218.956</v>
      </c>
      <c r="Q551" s="6">
        <v>15300.0001</v>
      </c>
    </row>
    <row r="552" spans="1:17" ht="12.75">
      <c r="A552" s="1" t="s">
        <v>235</v>
      </c>
      <c r="B552" s="45" t="s">
        <v>64</v>
      </c>
      <c r="C552" s="1" t="s">
        <v>147</v>
      </c>
      <c r="D552" s="1" t="s">
        <v>183</v>
      </c>
      <c r="E552" s="4">
        <v>584.9057</v>
      </c>
      <c r="F552" s="5">
        <v>566.0377</v>
      </c>
      <c r="G552" s="5">
        <v>584.9057</v>
      </c>
      <c r="H552" s="5">
        <v>584.9057</v>
      </c>
      <c r="I552" s="5">
        <v>528.3019</v>
      </c>
      <c r="J552" s="5">
        <v>584.9057</v>
      </c>
      <c r="K552" s="5">
        <v>566.0377</v>
      </c>
      <c r="L552" s="5"/>
      <c r="M552" s="5"/>
      <c r="N552" s="5"/>
      <c r="O552" s="5"/>
      <c r="P552" s="5"/>
      <c r="Q552" s="6">
        <v>4000.0001</v>
      </c>
    </row>
    <row r="553" spans="1:17" ht="12.75">
      <c r="A553" s="1" t="s">
        <v>235</v>
      </c>
      <c r="B553" s="45" t="s">
        <v>64</v>
      </c>
      <c r="C553" s="1" t="s">
        <v>164</v>
      </c>
      <c r="D553" s="1" t="s">
        <v>167</v>
      </c>
      <c r="E553" s="4">
        <v>204.3956</v>
      </c>
      <c r="F553" s="5">
        <v>197.8022</v>
      </c>
      <c r="G553" s="5">
        <v>204.3956</v>
      </c>
      <c r="H553" s="5">
        <v>204.3956</v>
      </c>
      <c r="I553" s="5">
        <v>184.6154</v>
      </c>
      <c r="J553" s="5">
        <v>204.3956</v>
      </c>
      <c r="K553" s="5">
        <v>197.8022</v>
      </c>
      <c r="L553" s="5">
        <v>204.3956</v>
      </c>
      <c r="M553" s="5">
        <v>197.8022</v>
      </c>
      <c r="N553" s="5">
        <v>204.3956</v>
      </c>
      <c r="O553" s="5">
        <v>204.3956</v>
      </c>
      <c r="P553" s="5">
        <v>191.2088</v>
      </c>
      <c r="Q553" s="6">
        <v>2400</v>
      </c>
    </row>
    <row r="554" spans="1:17" ht="12.75">
      <c r="A554" s="1" t="s">
        <v>235</v>
      </c>
      <c r="B554" s="45" t="s">
        <v>64</v>
      </c>
      <c r="C554" s="1" t="s">
        <v>164</v>
      </c>
      <c r="D554" s="1" t="s">
        <v>198</v>
      </c>
      <c r="E554" s="4">
        <v>344.4751</v>
      </c>
      <c r="F554" s="5">
        <v>356.3536</v>
      </c>
      <c r="G554" s="5">
        <v>368.232</v>
      </c>
      <c r="H554" s="5">
        <v>368.232</v>
      </c>
      <c r="I554" s="5">
        <v>332.5967</v>
      </c>
      <c r="J554" s="5">
        <v>368.232</v>
      </c>
      <c r="K554" s="5">
        <v>356.3536</v>
      </c>
      <c r="L554" s="5">
        <v>368.232</v>
      </c>
      <c r="M554" s="5">
        <v>356.3536</v>
      </c>
      <c r="N554" s="5">
        <v>368.232</v>
      </c>
      <c r="O554" s="5">
        <v>368.232</v>
      </c>
      <c r="P554" s="5">
        <v>344.4751</v>
      </c>
      <c r="Q554" s="6">
        <v>4299.999699999999</v>
      </c>
    </row>
    <row r="555" spans="1:17" ht="12.75">
      <c r="A555" s="1" t="s">
        <v>235</v>
      </c>
      <c r="B555" s="45" t="s">
        <v>64</v>
      </c>
      <c r="C555" s="1" t="s">
        <v>153</v>
      </c>
      <c r="D555" s="1" t="s">
        <v>165</v>
      </c>
      <c r="E555" s="4">
        <v>2129.1209</v>
      </c>
      <c r="F555" s="5">
        <v>2060.4396</v>
      </c>
      <c r="G555" s="5">
        <v>2129.1209</v>
      </c>
      <c r="H555" s="5">
        <v>2129.1209</v>
      </c>
      <c r="I555" s="5">
        <v>1923.0769</v>
      </c>
      <c r="J555" s="5">
        <v>2129.1209</v>
      </c>
      <c r="K555" s="5">
        <v>2060.4396</v>
      </c>
      <c r="L555" s="5">
        <v>2129.1209</v>
      </c>
      <c r="M555" s="5">
        <v>2060.4396</v>
      </c>
      <c r="N555" s="5">
        <v>2129.1209</v>
      </c>
      <c r="O555" s="5">
        <v>2129.1209</v>
      </c>
      <c r="P555" s="5">
        <v>1991.7582</v>
      </c>
      <c r="Q555" s="6">
        <v>25000.0002</v>
      </c>
    </row>
    <row r="556" spans="1:17" ht="12.75">
      <c r="A556" s="1" t="s">
        <v>235</v>
      </c>
      <c r="B556" s="45" t="s">
        <v>64</v>
      </c>
      <c r="C556" s="1" t="s">
        <v>153</v>
      </c>
      <c r="D556" s="1" t="s">
        <v>163</v>
      </c>
      <c r="E556" s="4">
        <v>119.2308</v>
      </c>
      <c r="F556" s="5">
        <v>115.3846</v>
      </c>
      <c r="G556" s="5">
        <v>119.2308</v>
      </c>
      <c r="H556" s="5">
        <v>119.2308</v>
      </c>
      <c r="I556" s="5">
        <v>107.6923</v>
      </c>
      <c r="J556" s="5">
        <v>119.2308</v>
      </c>
      <c r="K556" s="5">
        <v>115.3846</v>
      </c>
      <c r="L556" s="5">
        <v>119.2308</v>
      </c>
      <c r="M556" s="5">
        <v>115.3846</v>
      </c>
      <c r="N556" s="5">
        <v>119.2308</v>
      </c>
      <c r="O556" s="5">
        <v>119.2308</v>
      </c>
      <c r="P556" s="5">
        <v>111.5385</v>
      </c>
      <c r="Q556" s="6">
        <v>1400.0002000000004</v>
      </c>
    </row>
    <row r="557" spans="1:17" ht="12.75">
      <c r="A557" s="1" t="s">
        <v>235</v>
      </c>
      <c r="B557" s="45" t="s">
        <v>64</v>
      </c>
      <c r="C557" s="1" t="s">
        <v>153</v>
      </c>
      <c r="D557" s="1" t="s">
        <v>162</v>
      </c>
      <c r="E557" s="4"/>
      <c r="F557" s="5"/>
      <c r="G557" s="5"/>
      <c r="H557" s="5">
        <v>170.3297</v>
      </c>
      <c r="I557" s="5">
        <v>153.8462</v>
      </c>
      <c r="J557" s="5">
        <v>170.3297</v>
      </c>
      <c r="K557" s="5">
        <v>164.8352</v>
      </c>
      <c r="L557" s="5">
        <v>170.3297</v>
      </c>
      <c r="M557" s="5">
        <v>164.8352</v>
      </c>
      <c r="N557" s="5">
        <v>170.3297</v>
      </c>
      <c r="O557" s="5">
        <v>170.3297</v>
      </c>
      <c r="P557" s="5">
        <v>164.8352</v>
      </c>
      <c r="Q557" s="6">
        <v>1500.0003</v>
      </c>
    </row>
    <row r="558" spans="1:17" ht="12.75">
      <c r="A558" s="1" t="s">
        <v>235</v>
      </c>
      <c r="B558" s="45" t="s">
        <v>64</v>
      </c>
      <c r="C558" s="1" t="s">
        <v>150</v>
      </c>
      <c r="D558" s="1" t="s">
        <v>190</v>
      </c>
      <c r="E558" s="4">
        <v>80.1105</v>
      </c>
      <c r="F558" s="5">
        <v>82.8729</v>
      </c>
      <c r="G558" s="5">
        <v>85.6354</v>
      </c>
      <c r="H558" s="5">
        <v>85.6354</v>
      </c>
      <c r="I558" s="5">
        <v>77.3481</v>
      </c>
      <c r="J558" s="5">
        <v>85.6354</v>
      </c>
      <c r="K558" s="5">
        <v>82.8729</v>
      </c>
      <c r="L558" s="5">
        <v>85.6354</v>
      </c>
      <c r="M558" s="5">
        <v>82.8729</v>
      </c>
      <c r="N558" s="5">
        <v>85.6354</v>
      </c>
      <c r="O558" s="5">
        <v>85.6354</v>
      </c>
      <c r="P558" s="5">
        <v>80.1105</v>
      </c>
      <c r="Q558" s="6">
        <v>1000.0002</v>
      </c>
    </row>
    <row r="559" spans="1:17" ht="12.75">
      <c r="A559" s="1" t="s">
        <v>235</v>
      </c>
      <c r="B559" s="45" t="s">
        <v>64</v>
      </c>
      <c r="C559" s="1" t="s">
        <v>150</v>
      </c>
      <c r="D559" s="1" t="s">
        <v>186</v>
      </c>
      <c r="E559" s="4">
        <v>438.6792</v>
      </c>
      <c r="F559" s="5">
        <v>424.5283</v>
      </c>
      <c r="G559" s="5">
        <v>438.6792</v>
      </c>
      <c r="H559" s="5">
        <v>438.6792</v>
      </c>
      <c r="I559" s="5">
        <v>396.2264</v>
      </c>
      <c r="J559" s="5">
        <v>438.6792</v>
      </c>
      <c r="K559" s="5">
        <v>424.5283</v>
      </c>
      <c r="L559" s="5"/>
      <c r="M559" s="5"/>
      <c r="N559" s="5"/>
      <c r="O559" s="5"/>
      <c r="P559" s="5"/>
      <c r="Q559" s="6">
        <v>2999.9998</v>
      </c>
    </row>
    <row r="560" spans="1:17" ht="12.75">
      <c r="A560" s="1" t="s">
        <v>235</v>
      </c>
      <c r="B560" s="45" t="s">
        <v>64</v>
      </c>
      <c r="C560" s="1" t="s">
        <v>150</v>
      </c>
      <c r="D560" s="1" t="s">
        <v>186</v>
      </c>
      <c r="E560" s="4">
        <v>438.6792</v>
      </c>
      <c r="F560" s="5">
        <v>424.5283</v>
      </c>
      <c r="G560" s="5">
        <v>438.6792</v>
      </c>
      <c r="H560" s="5">
        <v>438.6792</v>
      </c>
      <c r="I560" s="5">
        <v>396.2264</v>
      </c>
      <c r="J560" s="5">
        <v>438.6792</v>
      </c>
      <c r="K560" s="5">
        <v>424.5283</v>
      </c>
      <c r="L560" s="5"/>
      <c r="M560" s="5"/>
      <c r="N560" s="5"/>
      <c r="O560" s="5"/>
      <c r="P560" s="5"/>
      <c r="Q560" s="6">
        <v>2999.9998</v>
      </c>
    </row>
    <row r="561" spans="1:17" ht="12.75">
      <c r="A561" s="1" t="s">
        <v>235</v>
      </c>
      <c r="B561" s="45" t="s">
        <v>64</v>
      </c>
      <c r="C561" s="1" t="s">
        <v>150</v>
      </c>
      <c r="D561" s="1" t="s">
        <v>186</v>
      </c>
      <c r="E561" s="4">
        <v>731.1321</v>
      </c>
      <c r="F561" s="5">
        <v>707.5472</v>
      </c>
      <c r="G561" s="5">
        <v>731.1321</v>
      </c>
      <c r="H561" s="5">
        <v>731.1321</v>
      </c>
      <c r="I561" s="5">
        <v>660.3774</v>
      </c>
      <c r="J561" s="5">
        <v>731.1321</v>
      </c>
      <c r="K561" s="5">
        <v>707.5472</v>
      </c>
      <c r="L561" s="5"/>
      <c r="M561" s="5"/>
      <c r="N561" s="5"/>
      <c r="O561" s="5"/>
      <c r="P561" s="5"/>
      <c r="Q561" s="6">
        <v>5000.0002</v>
      </c>
    </row>
    <row r="562" spans="1:17" ht="12.75">
      <c r="A562" s="1" t="s">
        <v>235</v>
      </c>
      <c r="B562" s="45" t="s">
        <v>64</v>
      </c>
      <c r="C562" s="1" t="s">
        <v>150</v>
      </c>
      <c r="D562" s="1" t="s">
        <v>186</v>
      </c>
      <c r="E562" s="4">
        <v>161.8132</v>
      </c>
      <c r="F562" s="5">
        <v>156.5934</v>
      </c>
      <c r="G562" s="5">
        <v>161.8132</v>
      </c>
      <c r="H562" s="5">
        <v>161.8132</v>
      </c>
      <c r="I562" s="5">
        <v>146.1538</v>
      </c>
      <c r="J562" s="5">
        <v>161.8132</v>
      </c>
      <c r="K562" s="5">
        <v>156.5934</v>
      </c>
      <c r="L562" s="5">
        <v>161.8132</v>
      </c>
      <c r="M562" s="5">
        <v>156.5934</v>
      </c>
      <c r="N562" s="5">
        <v>161.8132</v>
      </c>
      <c r="O562" s="5">
        <v>161.8132</v>
      </c>
      <c r="P562" s="5">
        <v>151.3736</v>
      </c>
      <c r="Q562" s="6">
        <v>1900</v>
      </c>
    </row>
    <row r="563" spans="1:17" ht="12.75">
      <c r="A563" s="13" t="s">
        <v>17</v>
      </c>
      <c r="B563" s="46" t="s">
        <v>64</v>
      </c>
      <c r="C563" s="46"/>
      <c r="D563" s="32"/>
      <c r="E563" s="11">
        <v>18255.835000000003</v>
      </c>
      <c r="F563" s="12">
        <v>18044.944300000003</v>
      </c>
      <c r="G563" s="12">
        <v>18646.442800000004</v>
      </c>
      <c r="H563" s="12">
        <v>18816.772500000006</v>
      </c>
      <c r="I563" s="12">
        <v>16995.794199999997</v>
      </c>
      <c r="J563" s="12">
        <v>18816.772500000006</v>
      </c>
      <c r="K563" s="12">
        <v>18209.779500000004</v>
      </c>
      <c r="L563" s="12">
        <v>16623.376300000004</v>
      </c>
      <c r="M563" s="12">
        <v>16087.137999999997</v>
      </c>
      <c r="N563" s="12">
        <v>16623.376300000004</v>
      </c>
      <c r="O563" s="12">
        <v>16623.376300000004</v>
      </c>
      <c r="P563" s="12">
        <v>15556.394600000003</v>
      </c>
      <c r="Q563" s="10">
        <v>209300.00230000005</v>
      </c>
    </row>
    <row r="564" spans="1:17" ht="12.75">
      <c r="A564" s="1" t="s">
        <v>236</v>
      </c>
      <c r="B564" s="45" t="s">
        <v>83</v>
      </c>
      <c r="C564" s="31" t="s">
        <v>154</v>
      </c>
      <c r="D564" s="1" t="s">
        <v>176</v>
      </c>
      <c r="E564" s="4">
        <v>563.6364</v>
      </c>
      <c r="F564" s="5">
        <v>545.4545</v>
      </c>
      <c r="G564" s="5">
        <v>563.6364</v>
      </c>
      <c r="H564" s="5"/>
      <c r="I564" s="5"/>
      <c r="J564" s="5"/>
      <c r="K564" s="5"/>
      <c r="L564" s="5"/>
      <c r="M564" s="5"/>
      <c r="N564" s="5"/>
      <c r="O564" s="5"/>
      <c r="P564" s="5"/>
      <c r="Q564" s="6">
        <v>1672.7273</v>
      </c>
    </row>
    <row r="565" spans="1:17" ht="12.75">
      <c r="A565" s="1" t="s">
        <v>236</v>
      </c>
      <c r="B565" s="45" t="s">
        <v>83</v>
      </c>
      <c r="C565" s="1" t="s">
        <v>154</v>
      </c>
      <c r="D565" s="1" t="s">
        <v>176</v>
      </c>
      <c r="E565" s="4">
        <v>413.3333</v>
      </c>
      <c r="F565" s="5">
        <v>400</v>
      </c>
      <c r="G565" s="5">
        <v>413.3333</v>
      </c>
      <c r="H565" s="5">
        <v>413.3333</v>
      </c>
      <c r="I565" s="5">
        <v>373.3333</v>
      </c>
      <c r="J565" s="5">
        <v>413.3333</v>
      </c>
      <c r="K565" s="5">
        <v>400</v>
      </c>
      <c r="L565" s="5">
        <v>413.3333</v>
      </c>
      <c r="M565" s="5">
        <v>400</v>
      </c>
      <c r="N565" s="5">
        <v>413.3333</v>
      </c>
      <c r="O565" s="5">
        <v>413.3333</v>
      </c>
      <c r="P565" s="5">
        <v>400</v>
      </c>
      <c r="Q565" s="6">
        <v>4866.666400000001</v>
      </c>
    </row>
    <row r="566" spans="1:17" ht="12.75">
      <c r="A566" s="1" t="s">
        <v>236</v>
      </c>
      <c r="B566" s="45" t="s">
        <v>83</v>
      </c>
      <c r="C566" s="1" t="s">
        <v>154</v>
      </c>
      <c r="D566" s="1" t="s">
        <v>176</v>
      </c>
      <c r="E566" s="4">
        <v>785.3333</v>
      </c>
      <c r="F566" s="5">
        <v>760</v>
      </c>
      <c r="G566" s="5">
        <v>785.3333</v>
      </c>
      <c r="H566" s="5">
        <v>785.3333</v>
      </c>
      <c r="I566" s="5">
        <v>709.3333</v>
      </c>
      <c r="J566" s="5">
        <v>785.3333</v>
      </c>
      <c r="K566" s="5">
        <v>760</v>
      </c>
      <c r="L566" s="5">
        <v>785.3333</v>
      </c>
      <c r="M566" s="5">
        <v>760</v>
      </c>
      <c r="N566" s="5">
        <v>785.3333</v>
      </c>
      <c r="O566" s="5">
        <v>785.3333</v>
      </c>
      <c r="P566" s="5">
        <v>760</v>
      </c>
      <c r="Q566" s="6">
        <v>9246.6664</v>
      </c>
    </row>
    <row r="567" spans="1:17" ht="12.75">
      <c r="A567" s="1" t="s">
        <v>236</v>
      </c>
      <c r="B567" s="45" t="s">
        <v>83</v>
      </c>
      <c r="C567" s="1" t="s">
        <v>154</v>
      </c>
      <c r="D567" s="1" t="s">
        <v>176</v>
      </c>
      <c r="E567" s="4"/>
      <c r="F567" s="5"/>
      <c r="G567" s="5"/>
      <c r="H567" s="5">
        <v>433.5664</v>
      </c>
      <c r="I567" s="5">
        <v>391.6084</v>
      </c>
      <c r="J567" s="5">
        <v>433.5664</v>
      </c>
      <c r="K567" s="5">
        <v>419.5804</v>
      </c>
      <c r="L567" s="5">
        <v>433.5664</v>
      </c>
      <c r="M567" s="5">
        <v>419.5804</v>
      </c>
      <c r="N567" s="5">
        <v>433.5664</v>
      </c>
      <c r="O567" s="5">
        <v>433.5664</v>
      </c>
      <c r="P567" s="5">
        <v>419.5804</v>
      </c>
      <c r="Q567" s="6">
        <v>3818.1816</v>
      </c>
    </row>
    <row r="568" spans="1:17" ht="12.75">
      <c r="A568" s="1" t="s">
        <v>236</v>
      </c>
      <c r="B568" s="45" t="s">
        <v>83</v>
      </c>
      <c r="C568" s="1" t="s">
        <v>131</v>
      </c>
      <c r="D568" s="1" t="s">
        <v>196</v>
      </c>
      <c r="E568" s="4">
        <v>424.6575</v>
      </c>
      <c r="F568" s="5">
        <v>410.9589</v>
      </c>
      <c r="G568" s="5">
        <v>424.6575</v>
      </c>
      <c r="H568" s="5"/>
      <c r="I568" s="5"/>
      <c r="J568" s="5"/>
      <c r="K568" s="5"/>
      <c r="L568" s="5"/>
      <c r="M568" s="5"/>
      <c r="N568" s="5"/>
      <c r="O568" s="5"/>
      <c r="P568" s="5"/>
      <c r="Q568" s="6">
        <v>1260.2739000000001</v>
      </c>
    </row>
    <row r="569" spans="1:17" ht="12.75">
      <c r="A569" s="1" t="s">
        <v>236</v>
      </c>
      <c r="B569" s="45" t="s">
        <v>83</v>
      </c>
      <c r="C569" s="1" t="s">
        <v>131</v>
      </c>
      <c r="D569" s="1" t="s">
        <v>196</v>
      </c>
      <c r="E569" s="4"/>
      <c r="F569" s="5"/>
      <c r="G569" s="5"/>
      <c r="H569" s="5">
        <v>875.1467</v>
      </c>
      <c r="I569" s="5">
        <v>790.4551</v>
      </c>
      <c r="J569" s="5">
        <v>875.1467</v>
      </c>
      <c r="K569" s="5">
        <v>846.9162</v>
      </c>
      <c r="L569" s="5">
        <v>875.1467</v>
      </c>
      <c r="M569" s="5">
        <v>846.9162</v>
      </c>
      <c r="N569" s="5">
        <v>875.1467</v>
      </c>
      <c r="O569" s="5">
        <v>875.1467</v>
      </c>
      <c r="P569" s="5">
        <v>846.9162</v>
      </c>
      <c r="Q569" s="6">
        <v>7706.937199999999</v>
      </c>
    </row>
    <row r="570" spans="1:17" ht="12.75">
      <c r="A570" s="1" t="s">
        <v>236</v>
      </c>
      <c r="B570" s="45" t="s">
        <v>83</v>
      </c>
      <c r="C570" s="1" t="s">
        <v>131</v>
      </c>
      <c r="D570" s="1" t="s">
        <v>182</v>
      </c>
      <c r="E570" s="4">
        <v>509.589</v>
      </c>
      <c r="F570" s="5">
        <v>493.1507</v>
      </c>
      <c r="G570" s="5">
        <v>509.589</v>
      </c>
      <c r="H570" s="5"/>
      <c r="I570" s="5"/>
      <c r="J570" s="5"/>
      <c r="K570" s="5"/>
      <c r="L570" s="5"/>
      <c r="M570" s="5"/>
      <c r="N570" s="5"/>
      <c r="O570" s="5"/>
      <c r="P570" s="5"/>
      <c r="Q570" s="6">
        <v>1512.3287</v>
      </c>
    </row>
    <row r="571" spans="1:17" ht="12.75">
      <c r="A571" s="1" t="s">
        <v>236</v>
      </c>
      <c r="B571" s="45" t="s">
        <v>83</v>
      </c>
      <c r="C571" s="1" t="s">
        <v>131</v>
      </c>
      <c r="D571" s="1" t="s">
        <v>182</v>
      </c>
      <c r="E571" s="4">
        <v>330.6667</v>
      </c>
      <c r="F571" s="5">
        <v>320</v>
      </c>
      <c r="G571" s="5">
        <v>330.6667</v>
      </c>
      <c r="H571" s="5">
        <v>330.6667</v>
      </c>
      <c r="I571" s="5">
        <v>298.6667</v>
      </c>
      <c r="J571" s="5">
        <v>330.6667</v>
      </c>
      <c r="K571" s="5">
        <v>320</v>
      </c>
      <c r="L571" s="5">
        <v>330.6667</v>
      </c>
      <c r="M571" s="5">
        <v>320</v>
      </c>
      <c r="N571" s="5">
        <v>330.6667</v>
      </c>
      <c r="O571" s="5">
        <v>330.6667</v>
      </c>
      <c r="P571" s="5">
        <v>320</v>
      </c>
      <c r="Q571" s="6">
        <v>3893.333599999999</v>
      </c>
    </row>
    <row r="572" spans="1:17" ht="12.75">
      <c r="A572" s="1" t="s">
        <v>236</v>
      </c>
      <c r="B572" s="45" t="s">
        <v>83</v>
      </c>
      <c r="C572" s="1" t="s">
        <v>131</v>
      </c>
      <c r="D572" s="1" t="s">
        <v>182</v>
      </c>
      <c r="E572" s="4"/>
      <c r="F572" s="5"/>
      <c r="G572" s="5"/>
      <c r="H572" s="5">
        <v>742.515</v>
      </c>
      <c r="I572" s="5">
        <v>670.6587</v>
      </c>
      <c r="J572" s="5">
        <v>742.515</v>
      </c>
      <c r="K572" s="5">
        <v>718.5629</v>
      </c>
      <c r="L572" s="5">
        <v>742.515</v>
      </c>
      <c r="M572" s="5">
        <v>718.5629</v>
      </c>
      <c r="N572" s="5">
        <v>742.515</v>
      </c>
      <c r="O572" s="5">
        <v>742.515</v>
      </c>
      <c r="P572" s="5">
        <v>718.5629</v>
      </c>
      <c r="Q572" s="6">
        <v>6538.9224</v>
      </c>
    </row>
    <row r="573" spans="1:17" ht="12.75">
      <c r="A573" s="1" t="s">
        <v>236</v>
      </c>
      <c r="B573" s="45" t="s">
        <v>83</v>
      </c>
      <c r="C573" s="1" t="s">
        <v>142</v>
      </c>
      <c r="D573" s="1" t="s">
        <v>169</v>
      </c>
      <c r="E573" s="4">
        <v>169.863</v>
      </c>
      <c r="F573" s="5">
        <v>164.3836</v>
      </c>
      <c r="G573" s="5">
        <v>169.863</v>
      </c>
      <c r="H573" s="5"/>
      <c r="I573" s="5"/>
      <c r="J573" s="5"/>
      <c r="K573" s="5"/>
      <c r="L573" s="5"/>
      <c r="M573" s="5"/>
      <c r="N573" s="5"/>
      <c r="O573" s="5"/>
      <c r="P573" s="5"/>
      <c r="Q573" s="6">
        <v>504.1096</v>
      </c>
    </row>
    <row r="574" spans="1:17" ht="12.75">
      <c r="A574" s="1" t="s">
        <v>236</v>
      </c>
      <c r="B574" s="45" t="s">
        <v>83</v>
      </c>
      <c r="C574" s="1" t="s">
        <v>142</v>
      </c>
      <c r="D574" s="1" t="s">
        <v>169</v>
      </c>
      <c r="E574" s="4">
        <v>1570.6667</v>
      </c>
      <c r="F574" s="5">
        <v>1520</v>
      </c>
      <c r="G574" s="5">
        <v>1570.6667</v>
      </c>
      <c r="H574" s="5">
        <v>1570.6667</v>
      </c>
      <c r="I574" s="5">
        <v>1418.6667</v>
      </c>
      <c r="J574" s="5">
        <v>1570.6667</v>
      </c>
      <c r="K574" s="5">
        <v>1520</v>
      </c>
      <c r="L574" s="5">
        <v>1570.6667</v>
      </c>
      <c r="M574" s="5">
        <v>1520</v>
      </c>
      <c r="N574" s="5">
        <v>1570.6667</v>
      </c>
      <c r="O574" s="5">
        <v>1570.6667</v>
      </c>
      <c r="P574" s="5">
        <v>1520</v>
      </c>
      <c r="Q574" s="6">
        <v>18493.333599999998</v>
      </c>
    </row>
    <row r="575" spans="1:17" ht="12.75">
      <c r="A575" s="1" t="s">
        <v>236</v>
      </c>
      <c r="B575" s="45" t="s">
        <v>83</v>
      </c>
      <c r="C575" s="1" t="s">
        <v>142</v>
      </c>
      <c r="D575" s="1" t="s">
        <v>170</v>
      </c>
      <c r="E575" s="4">
        <v>6117.3333</v>
      </c>
      <c r="F575" s="5">
        <v>5920</v>
      </c>
      <c r="G575" s="5">
        <v>6117.3333</v>
      </c>
      <c r="H575" s="5">
        <v>6117.3333</v>
      </c>
      <c r="I575" s="5">
        <v>5525.3333</v>
      </c>
      <c r="J575" s="5">
        <v>6117.3333</v>
      </c>
      <c r="K575" s="5">
        <v>5920</v>
      </c>
      <c r="L575" s="5">
        <v>6117.3333</v>
      </c>
      <c r="M575" s="5">
        <v>5920</v>
      </c>
      <c r="N575" s="5">
        <v>6117.3333</v>
      </c>
      <c r="O575" s="5">
        <v>6117.3333</v>
      </c>
      <c r="P575" s="5">
        <v>5920</v>
      </c>
      <c r="Q575" s="6">
        <v>72026.6664</v>
      </c>
    </row>
    <row r="576" spans="1:17" ht="12.75">
      <c r="A576" s="1" t="s">
        <v>236</v>
      </c>
      <c r="B576" s="45" t="s">
        <v>83</v>
      </c>
      <c r="C576" s="1" t="s">
        <v>142</v>
      </c>
      <c r="D576" s="1" t="s">
        <v>170</v>
      </c>
      <c r="E576" s="4">
        <v>306.1728</v>
      </c>
      <c r="F576" s="5">
        <v>296.2963</v>
      </c>
      <c r="G576" s="5">
        <v>306.1728</v>
      </c>
      <c r="H576" s="5">
        <v>306.1728</v>
      </c>
      <c r="I576" s="5">
        <v>276.5432</v>
      </c>
      <c r="J576" s="5">
        <v>306.1728</v>
      </c>
      <c r="K576" s="5">
        <v>296.2963</v>
      </c>
      <c r="L576" s="5">
        <v>306.1728</v>
      </c>
      <c r="M576" s="5">
        <v>296.2963</v>
      </c>
      <c r="N576" s="5">
        <v>306.1728</v>
      </c>
      <c r="O576" s="5">
        <v>306.1728</v>
      </c>
      <c r="P576" s="5">
        <v>296.2963</v>
      </c>
      <c r="Q576" s="6">
        <v>3604.9379999999996</v>
      </c>
    </row>
    <row r="577" spans="1:17" ht="12.75">
      <c r="A577" s="1" t="s">
        <v>236</v>
      </c>
      <c r="B577" s="45" t="s">
        <v>83</v>
      </c>
      <c r="C577" s="1" t="s">
        <v>142</v>
      </c>
      <c r="D577" s="1" t="s">
        <v>192</v>
      </c>
      <c r="E577" s="4"/>
      <c r="F577" s="5"/>
      <c r="G577" s="5"/>
      <c r="H577" s="5">
        <v>185.6287</v>
      </c>
      <c r="I577" s="5">
        <v>167.6647</v>
      </c>
      <c r="J577" s="5">
        <v>185.6287</v>
      </c>
      <c r="K577" s="5">
        <v>179.6407</v>
      </c>
      <c r="L577" s="5">
        <v>185.6287</v>
      </c>
      <c r="M577" s="5">
        <v>179.6407</v>
      </c>
      <c r="N577" s="5">
        <v>185.6287</v>
      </c>
      <c r="O577" s="5">
        <v>185.6287</v>
      </c>
      <c r="P577" s="5">
        <v>179.6407</v>
      </c>
      <c r="Q577" s="6">
        <v>1634.7303</v>
      </c>
    </row>
    <row r="578" spans="1:17" ht="12.75">
      <c r="A578" s="1" t="s">
        <v>236</v>
      </c>
      <c r="B578" s="45" t="s">
        <v>83</v>
      </c>
      <c r="C578" s="1" t="s">
        <v>142</v>
      </c>
      <c r="D578" s="1" t="s">
        <v>187</v>
      </c>
      <c r="E578" s="4">
        <v>1157.3333</v>
      </c>
      <c r="F578" s="5">
        <v>1120</v>
      </c>
      <c r="G578" s="5">
        <v>1157.3333</v>
      </c>
      <c r="H578" s="5">
        <v>1157.3333</v>
      </c>
      <c r="I578" s="5">
        <v>1045.3333</v>
      </c>
      <c r="J578" s="5">
        <v>1157.3333</v>
      </c>
      <c r="K578" s="5">
        <v>1120</v>
      </c>
      <c r="L578" s="5">
        <v>1157.3333</v>
      </c>
      <c r="M578" s="5">
        <v>1120</v>
      </c>
      <c r="N578" s="5">
        <v>1157.3333</v>
      </c>
      <c r="O578" s="5">
        <v>1157.3333</v>
      </c>
      <c r="P578" s="5">
        <v>1120</v>
      </c>
      <c r="Q578" s="6">
        <v>13626.666400000002</v>
      </c>
    </row>
    <row r="579" spans="1:17" ht="12.75">
      <c r="A579" s="1" t="s">
        <v>236</v>
      </c>
      <c r="B579" s="45" t="s">
        <v>83</v>
      </c>
      <c r="C579" s="1" t="s">
        <v>142</v>
      </c>
      <c r="D579" s="1" t="s">
        <v>171</v>
      </c>
      <c r="E579" s="4">
        <v>2214.2857</v>
      </c>
      <c r="F579" s="5">
        <v>2142.8571</v>
      </c>
      <c r="G579" s="5">
        <v>2214.2857</v>
      </c>
      <c r="H579" s="5"/>
      <c r="I579" s="5"/>
      <c r="J579" s="5"/>
      <c r="K579" s="5"/>
      <c r="L579" s="5"/>
      <c r="M579" s="5"/>
      <c r="N579" s="5"/>
      <c r="O579" s="5"/>
      <c r="P579" s="5"/>
      <c r="Q579" s="6">
        <v>6571.4285</v>
      </c>
    </row>
    <row r="580" spans="1:17" ht="12.75">
      <c r="A580" s="1" t="s">
        <v>236</v>
      </c>
      <c r="B580" s="45" t="s">
        <v>83</v>
      </c>
      <c r="C580" s="1" t="s">
        <v>142</v>
      </c>
      <c r="D580" s="1" t="s">
        <v>171</v>
      </c>
      <c r="E580" s="4">
        <v>594.5205</v>
      </c>
      <c r="F580" s="5">
        <v>575.3425</v>
      </c>
      <c r="G580" s="5">
        <v>594.5205</v>
      </c>
      <c r="H580" s="5"/>
      <c r="I580" s="5"/>
      <c r="J580" s="5"/>
      <c r="K580" s="5"/>
      <c r="L580" s="5"/>
      <c r="M580" s="5"/>
      <c r="N580" s="5"/>
      <c r="O580" s="5"/>
      <c r="P580" s="5"/>
      <c r="Q580" s="6">
        <v>1764.3835</v>
      </c>
    </row>
    <row r="581" spans="1:17" ht="12.75">
      <c r="A581" s="1" t="s">
        <v>236</v>
      </c>
      <c r="B581" s="45" t="s">
        <v>83</v>
      </c>
      <c r="C581" s="1" t="s">
        <v>142</v>
      </c>
      <c r="D581" s="1" t="s">
        <v>171</v>
      </c>
      <c r="E581" s="4"/>
      <c r="F581" s="5"/>
      <c r="G581" s="5"/>
      <c r="H581" s="5">
        <v>509.8684</v>
      </c>
      <c r="I581" s="5">
        <v>460.5263</v>
      </c>
      <c r="J581" s="5">
        <v>509.8684</v>
      </c>
      <c r="K581" s="5">
        <v>493.4211</v>
      </c>
      <c r="L581" s="5">
        <v>509.8684</v>
      </c>
      <c r="M581" s="5">
        <v>493.4211</v>
      </c>
      <c r="N581" s="5">
        <v>509.8684</v>
      </c>
      <c r="O581" s="5">
        <v>509.8684</v>
      </c>
      <c r="P581" s="5">
        <v>493.4211</v>
      </c>
      <c r="Q581" s="6">
        <v>4490.1316</v>
      </c>
    </row>
    <row r="582" spans="1:17" ht="12.75">
      <c r="A582" s="1" t="s">
        <v>236</v>
      </c>
      <c r="B582" s="45" t="s">
        <v>83</v>
      </c>
      <c r="C582" s="1" t="s">
        <v>142</v>
      </c>
      <c r="D582" s="1" t="s">
        <v>172</v>
      </c>
      <c r="E582" s="4">
        <v>532.9452</v>
      </c>
      <c r="F582" s="5">
        <v>515.7534</v>
      </c>
      <c r="G582" s="5">
        <v>532.9452</v>
      </c>
      <c r="H582" s="5"/>
      <c r="I582" s="5"/>
      <c r="J582" s="5"/>
      <c r="K582" s="5"/>
      <c r="L582" s="5"/>
      <c r="M582" s="5"/>
      <c r="N582" s="5"/>
      <c r="O582" s="5"/>
      <c r="P582" s="5"/>
      <c r="Q582" s="6">
        <v>1581.6438000000003</v>
      </c>
    </row>
    <row r="583" spans="1:17" ht="12.75">
      <c r="A583" s="1" t="s">
        <v>236</v>
      </c>
      <c r="B583" s="45" t="s">
        <v>83</v>
      </c>
      <c r="C583" s="1" t="s">
        <v>142</v>
      </c>
      <c r="D583" s="1" t="s">
        <v>172</v>
      </c>
      <c r="E583" s="4">
        <v>2397.3333</v>
      </c>
      <c r="F583" s="5">
        <v>2320</v>
      </c>
      <c r="G583" s="5">
        <v>2397.3333</v>
      </c>
      <c r="H583" s="5">
        <v>2397.3333</v>
      </c>
      <c r="I583" s="5">
        <v>2165.3333</v>
      </c>
      <c r="J583" s="5">
        <v>2397.3333</v>
      </c>
      <c r="K583" s="5">
        <v>2320</v>
      </c>
      <c r="L583" s="5">
        <v>2397.3333</v>
      </c>
      <c r="M583" s="5">
        <v>2320</v>
      </c>
      <c r="N583" s="5">
        <v>2397.3333</v>
      </c>
      <c r="O583" s="5">
        <v>2397.3333</v>
      </c>
      <c r="P583" s="5">
        <v>2320</v>
      </c>
      <c r="Q583" s="6">
        <v>28226.666399999995</v>
      </c>
    </row>
    <row r="584" spans="1:17" ht="12.75">
      <c r="A584" s="1" t="s">
        <v>236</v>
      </c>
      <c r="B584" s="45" t="s">
        <v>83</v>
      </c>
      <c r="C584" s="1" t="s">
        <v>142</v>
      </c>
      <c r="D584" s="1" t="s">
        <v>172</v>
      </c>
      <c r="E584" s="4"/>
      <c r="F584" s="5"/>
      <c r="G584" s="5"/>
      <c r="H584" s="5">
        <v>815.7895</v>
      </c>
      <c r="I584" s="5">
        <v>736.8421</v>
      </c>
      <c r="J584" s="5">
        <v>815.7895</v>
      </c>
      <c r="K584" s="5">
        <v>789.4737</v>
      </c>
      <c r="L584" s="5">
        <v>815.7895</v>
      </c>
      <c r="M584" s="5">
        <v>789.4737</v>
      </c>
      <c r="N584" s="5">
        <v>815.7895</v>
      </c>
      <c r="O584" s="5">
        <v>815.7895</v>
      </c>
      <c r="P584" s="5">
        <v>789.4737</v>
      </c>
      <c r="Q584" s="6">
        <v>7184.2107</v>
      </c>
    </row>
    <row r="585" spans="1:17" ht="12.75">
      <c r="A585" s="1" t="s">
        <v>236</v>
      </c>
      <c r="B585" s="45" t="s">
        <v>83</v>
      </c>
      <c r="C585" s="1" t="s">
        <v>147</v>
      </c>
      <c r="D585" s="1" t="s">
        <v>183</v>
      </c>
      <c r="E585" s="4">
        <v>29892.8571</v>
      </c>
      <c r="F585" s="5">
        <v>28928.5714</v>
      </c>
      <c r="G585" s="5">
        <v>29892.8571</v>
      </c>
      <c r="H585" s="5"/>
      <c r="I585" s="5"/>
      <c r="J585" s="5"/>
      <c r="K585" s="5"/>
      <c r="L585" s="5"/>
      <c r="M585" s="5"/>
      <c r="N585" s="5"/>
      <c r="O585" s="5"/>
      <c r="P585" s="5"/>
      <c r="Q585" s="6">
        <v>88714.2856</v>
      </c>
    </row>
    <row r="586" spans="1:17" ht="12.75">
      <c r="A586" s="1" t="s">
        <v>236</v>
      </c>
      <c r="B586" s="45" t="s">
        <v>83</v>
      </c>
      <c r="C586" s="1" t="s">
        <v>147</v>
      </c>
      <c r="D586" s="1" t="s">
        <v>183</v>
      </c>
      <c r="E586" s="4">
        <v>11160</v>
      </c>
      <c r="F586" s="5">
        <v>10800</v>
      </c>
      <c r="G586" s="5">
        <v>11160</v>
      </c>
      <c r="H586" s="5">
        <v>11160</v>
      </c>
      <c r="I586" s="5">
        <v>10080</v>
      </c>
      <c r="J586" s="5">
        <v>11160</v>
      </c>
      <c r="K586" s="5">
        <v>10800</v>
      </c>
      <c r="L586" s="5">
        <v>11160</v>
      </c>
      <c r="M586" s="5">
        <v>10800</v>
      </c>
      <c r="N586" s="5">
        <v>11160</v>
      </c>
      <c r="O586" s="5">
        <v>11160</v>
      </c>
      <c r="P586" s="5">
        <v>10800</v>
      </c>
      <c r="Q586" s="6">
        <v>131400</v>
      </c>
    </row>
    <row r="587" spans="1:17" ht="12.75">
      <c r="A587" s="1" t="s">
        <v>236</v>
      </c>
      <c r="B587" s="45" t="s">
        <v>83</v>
      </c>
      <c r="C587" s="1" t="s">
        <v>164</v>
      </c>
      <c r="D587" s="1" t="s">
        <v>166</v>
      </c>
      <c r="E587" s="4">
        <v>1240</v>
      </c>
      <c r="F587" s="5">
        <v>1200</v>
      </c>
      <c r="G587" s="5">
        <v>1240</v>
      </c>
      <c r="H587" s="5">
        <v>1240</v>
      </c>
      <c r="I587" s="5">
        <v>1120</v>
      </c>
      <c r="J587" s="5">
        <v>1240</v>
      </c>
      <c r="K587" s="5">
        <v>1200</v>
      </c>
      <c r="L587" s="5">
        <v>1240</v>
      </c>
      <c r="M587" s="5">
        <v>1200</v>
      </c>
      <c r="N587" s="5">
        <v>1240</v>
      </c>
      <c r="O587" s="5">
        <v>1240</v>
      </c>
      <c r="P587" s="5">
        <v>1200</v>
      </c>
      <c r="Q587" s="6">
        <v>14600</v>
      </c>
    </row>
    <row r="588" spans="1:17" ht="12.75">
      <c r="A588" s="1" t="s">
        <v>236</v>
      </c>
      <c r="B588" s="45" t="s">
        <v>83</v>
      </c>
      <c r="C588" s="1" t="s">
        <v>164</v>
      </c>
      <c r="D588" s="1" t="s">
        <v>166</v>
      </c>
      <c r="E588" s="4">
        <v>289.3333</v>
      </c>
      <c r="F588" s="5">
        <v>280</v>
      </c>
      <c r="G588" s="5">
        <v>289.3333</v>
      </c>
      <c r="H588" s="5">
        <v>289.3333</v>
      </c>
      <c r="I588" s="5">
        <v>261.3333</v>
      </c>
      <c r="J588" s="5">
        <v>289.3333</v>
      </c>
      <c r="K588" s="5">
        <v>280</v>
      </c>
      <c r="L588" s="5">
        <v>289.3333</v>
      </c>
      <c r="M588" s="5">
        <v>280</v>
      </c>
      <c r="N588" s="5">
        <v>289.3333</v>
      </c>
      <c r="O588" s="5">
        <v>289.3333</v>
      </c>
      <c r="P588" s="5">
        <v>280</v>
      </c>
      <c r="Q588" s="6">
        <v>3406.6664</v>
      </c>
    </row>
    <row r="589" spans="1:17" ht="12.75">
      <c r="A589" s="1" t="s">
        <v>236</v>
      </c>
      <c r="B589" s="45" t="s">
        <v>83</v>
      </c>
      <c r="C589" s="1" t="s">
        <v>164</v>
      </c>
      <c r="D589" s="1" t="s">
        <v>166</v>
      </c>
      <c r="E589" s="4">
        <v>82.6667</v>
      </c>
      <c r="F589" s="5">
        <v>80</v>
      </c>
      <c r="G589" s="5">
        <v>82.6667</v>
      </c>
      <c r="H589" s="5">
        <v>82.6667</v>
      </c>
      <c r="I589" s="5">
        <v>74.6667</v>
      </c>
      <c r="J589" s="5">
        <v>82.6667</v>
      </c>
      <c r="K589" s="5">
        <v>80</v>
      </c>
      <c r="L589" s="5">
        <v>82.6667</v>
      </c>
      <c r="M589" s="5">
        <v>80</v>
      </c>
      <c r="N589" s="5">
        <v>82.6667</v>
      </c>
      <c r="O589" s="5">
        <v>82.6667</v>
      </c>
      <c r="P589" s="5">
        <v>80</v>
      </c>
      <c r="Q589" s="6">
        <v>973.3335999999999</v>
      </c>
    </row>
    <row r="590" spans="1:17" ht="12.75">
      <c r="A590" s="1" t="s">
        <v>236</v>
      </c>
      <c r="B590" s="45" t="s">
        <v>83</v>
      </c>
      <c r="C590" s="1" t="s">
        <v>164</v>
      </c>
      <c r="D590" s="1" t="s">
        <v>166</v>
      </c>
      <c r="E590" s="4">
        <v>1273.9726</v>
      </c>
      <c r="F590" s="5">
        <v>1232.8767</v>
      </c>
      <c r="G590" s="5">
        <v>1273.9726</v>
      </c>
      <c r="H590" s="5">
        <v>1273.9726</v>
      </c>
      <c r="I590" s="5">
        <v>1150.6849</v>
      </c>
      <c r="J590" s="5">
        <v>1273.9726</v>
      </c>
      <c r="K590" s="5">
        <v>1232.8767</v>
      </c>
      <c r="L590" s="5">
        <v>1273.9726</v>
      </c>
      <c r="M590" s="5">
        <v>1232.8767</v>
      </c>
      <c r="N590" s="5">
        <v>1273.9726</v>
      </c>
      <c r="O590" s="5">
        <v>1273.9726</v>
      </c>
      <c r="P590" s="5">
        <v>1232.8767</v>
      </c>
      <c r="Q590" s="6">
        <v>14999.999900000003</v>
      </c>
    </row>
    <row r="591" spans="1:17" ht="12.75">
      <c r="A591" s="1" t="s">
        <v>236</v>
      </c>
      <c r="B591" s="45" t="s">
        <v>83</v>
      </c>
      <c r="C591" s="1" t="s">
        <v>164</v>
      </c>
      <c r="D591" s="1" t="s">
        <v>167</v>
      </c>
      <c r="E591" s="4">
        <v>82.6667</v>
      </c>
      <c r="F591" s="5">
        <v>80</v>
      </c>
      <c r="G591" s="5">
        <v>82.6667</v>
      </c>
      <c r="H591" s="5">
        <v>82.6667</v>
      </c>
      <c r="I591" s="5">
        <v>74.6667</v>
      </c>
      <c r="J591" s="5">
        <v>82.6667</v>
      </c>
      <c r="K591" s="5">
        <v>80</v>
      </c>
      <c r="L591" s="5">
        <v>82.6667</v>
      </c>
      <c r="M591" s="5">
        <v>80</v>
      </c>
      <c r="N591" s="5">
        <v>82.6667</v>
      </c>
      <c r="O591" s="5">
        <v>82.6667</v>
      </c>
      <c r="P591" s="5">
        <v>80</v>
      </c>
      <c r="Q591" s="6">
        <v>973.3335999999999</v>
      </c>
    </row>
    <row r="592" spans="1:17" ht="12.75">
      <c r="A592" s="1" t="s">
        <v>236</v>
      </c>
      <c r="B592" s="45" t="s">
        <v>83</v>
      </c>
      <c r="C592" s="1" t="s">
        <v>164</v>
      </c>
      <c r="D592" s="1" t="s">
        <v>198</v>
      </c>
      <c r="E592" s="4">
        <v>151.9608</v>
      </c>
      <c r="F592" s="5">
        <v>147.0588</v>
      </c>
      <c r="G592" s="5">
        <v>151.9608</v>
      </c>
      <c r="H592" s="5"/>
      <c r="I592" s="5"/>
      <c r="J592" s="5"/>
      <c r="K592" s="5"/>
      <c r="L592" s="5"/>
      <c r="M592" s="5"/>
      <c r="N592" s="5"/>
      <c r="O592" s="5"/>
      <c r="P592" s="5"/>
      <c r="Q592" s="6">
        <v>450.9804</v>
      </c>
    </row>
    <row r="593" spans="1:17" ht="12.75">
      <c r="A593" s="1" t="s">
        <v>236</v>
      </c>
      <c r="B593" s="45" t="s">
        <v>83</v>
      </c>
      <c r="C593" s="1" t="s">
        <v>164</v>
      </c>
      <c r="D593" s="1" t="s">
        <v>198</v>
      </c>
      <c r="E593" s="4">
        <v>738.0952</v>
      </c>
      <c r="F593" s="5">
        <v>714.2857</v>
      </c>
      <c r="G593" s="5">
        <v>738.0952</v>
      </c>
      <c r="H593" s="5">
        <v>738.0952</v>
      </c>
      <c r="I593" s="5">
        <v>666.6667</v>
      </c>
      <c r="J593" s="5">
        <v>738.0952</v>
      </c>
      <c r="K593" s="5">
        <v>666.6667</v>
      </c>
      <c r="L593" s="5"/>
      <c r="M593" s="5"/>
      <c r="N593" s="5"/>
      <c r="O593" s="5"/>
      <c r="P593" s="5"/>
      <c r="Q593" s="6">
        <v>4999.999899999999</v>
      </c>
    </row>
    <row r="594" spans="1:17" ht="12.75">
      <c r="A594" s="1" t="s">
        <v>236</v>
      </c>
      <c r="B594" s="45" t="s">
        <v>83</v>
      </c>
      <c r="C594" s="1" t="s">
        <v>164</v>
      </c>
      <c r="D594" s="1" t="s">
        <v>198</v>
      </c>
      <c r="E594" s="4">
        <v>1019.1781</v>
      </c>
      <c r="F594" s="5">
        <v>986.3014</v>
      </c>
      <c r="G594" s="5">
        <v>1019.1781</v>
      </c>
      <c r="H594" s="5">
        <v>1019.1781</v>
      </c>
      <c r="I594" s="5">
        <v>920.5479</v>
      </c>
      <c r="J594" s="5">
        <v>1019.1781</v>
      </c>
      <c r="K594" s="5">
        <v>986.3014</v>
      </c>
      <c r="L594" s="5">
        <v>1019.1781</v>
      </c>
      <c r="M594" s="5">
        <v>986.3014</v>
      </c>
      <c r="N594" s="5">
        <v>1019.1781</v>
      </c>
      <c r="O594" s="5">
        <v>1019.1781</v>
      </c>
      <c r="P594" s="5">
        <v>986.3014</v>
      </c>
      <c r="Q594" s="6">
        <v>12000.000199999999</v>
      </c>
    </row>
    <row r="595" spans="1:17" ht="12.75">
      <c r="A595" s="1" t="s">
        <v>236</v>
      </c>
      <c r="B595" s="45" t="s">
        <v>83</v>
      </c>
      <c r="C595" s="1" t="s">
        <v>164</v>
      </c>
      <c r="D595" s="1" t="s">
        <v>198</v>
      </c>
      <c r="E595" s="4">
        <v>413.3333</v>
      </c>
      <c r="F595" s="5">
        <v>400</v>
      </c>
      <c r="G595" s="5">
        <v>413.3333</v>
      </c>
      <c r="H595" s="5">
        <v>413.3333</v>
      </c>
      <c r="I595" s="5">
        <v>373.3333</v>
      </c>
      <c r="J595" s="5">
        <v>413.3333</v>
      </c>
      <c r="K595" s="5">
        <v>400</v>
      </c>
      <c r="L595" s="5">
        <v>413.3333</v>
      </c>
      <c r="M595" s="5">
        <v>400</v>
      </c>
      <c r="N595" s="5">
        <v>413.3333</v>
      </c>
      <c r="O595" s="5">
        <v>413.3333</v>
      </c>
      <c r="P595" s="5">
        <v>400</v>
      </c>
      <c r="Q595" s="6">
        <v>4866.666400000001</v>
      </c>
    </row>
    <row r="596" spans="1:17" ht="12.75">
      <c r="A596" s="1" t="s">
        <v>236</v>
      </c>
      <c r="B596" s="45" t="s">
        <v>83</v>
      </c>
      <c r="C596" s="1" t="s">
        <v>164</v>
      </c>
      <c r="D596" s="1" t="s">
        <v>198</v>
      </c>
      <c r="E596" s="4"/>
      <c r="F596" s="5"/>
      <c r="G596" s="5"/>
      <c r="H596" s="5"/>
      <c r="I596" s="5"/>
      <c r="J596" s="5">
        <v>202.6144</v>
      </c>
      <c r="K596" s="5">
        <v>196.0784</v>
      </c>
      <c r="L596" s="5">
        <v>202.6144</v>
      </c>
      <c r="M596" s="5">
        <v>196.0784</v>
      </c>
      <c r="N596" s="5">
        <v>202.6144</v>
      </c>
      <c r="O596" s="5">
        <v>202.6144</v>
      </c>
      <c r="P596" s="5">
        <v>196.0784</v>
      </c>
      <c r="Q596" s="6">
        <v>1398.6927999999998</v>
      </c>
    </row>
    <row r="597" spans="1:17" ht="12.75">
      <c r="A597" s="1" t="s">
        <v>236</v>
      </c>
      <c r="B597" s="45" t="s">
        <v>83</v>
      </c>
      <c r="C597" s="1" t="s">
        <v>153</v>
      </c>
      <c r="D597" s="1" t="s">
        <v>165</v>
      </c>
      <c r="E597" s="4">
        <v>678.337</v>
      </c>
      <c r="F597" s="5">
        <v>656.4551</v>
      </c>
      <c r="G597" s="5">
        <v>678.337</v>
      </c>
      <c r="H597" s="5"/>
      <c r="I597" s="5"/>
      <c r="J597" s="5"/>
      <c r="K597" s="5"/>
      <c r="L597" s="5"/>
      <c r="M597" s="5"/>
      <c r="N597" s="5"/>
      <c r="O597" s="5"/>
      <c r="P597" s="5"/>
      <c r="Q597" s="6">
        <v>2013.1291</v>
      </c>
    </row>
    <row r="598" spans="1:17" ht="12.75">
      <c r="A598" s="1" t="s">
        <v>236</v>
      </c>
      <c r="B598" s="45" t="s">
        <v>83</v>
      </c>
      <c r="C598" s="1" t="s">
        <v>153</v>
      </c>
      <c r="D598" s="1" t="s">
        <v>165</v>
      </c>
      <c r="E598" s="4">
        <v>169.863</v>
      </c>
      <c r="F598" s="5">
        <v>164.3836</v>
      </c>
      <c r="G598" s="5">
        <v>169.863</v>
      </c>
      <c r="H598" s="5"/>
      <c r="I598" s="5"/>
      <c r="J598" s="5"/>
      <c r="K598" s="5"/>
      <c r="L598" s="5"/>
      <c r="M598" s="5"/>
      <c r="N598" s="5"/>
      <c r="O598" s="5"/>
      <c r="P598" s="5"/>
      <c r="Q598" s="6">
        <v>504.1096</v>
      </c>
    </row>
    <row r="599" spans="1:17" ht="12.75">
      <c r="A599" s="1" t="s">
        <v>236</v>
      </c>
      <c r="B599" s="45" t="s">
        <v>83</v>
      </c>
      <c r="C599" s="1" t="s">
        <v>153</v>
      </c>
      <c r="D599" s="1" t="s">
        <v>165</v>
      </c>
      <c r="E599" s="4">
        <v>661.3333</v>
      </c>
      <c r="F599" s="5">
        <v>640</v>
      </c>
      <c r="G599" s="5">
        <v>661.3333</v>
      </c>
      <c r="H599" s="5">
        <v>661.3333</v>
      </c>
      <c r="I599" s="5">
        <v>597.3333</v>
      </c>
      <c r="J599" s="5">
        <v>661.3333</v>
      </c>
      <c r="K599" s="5">
        <v>640</v>
      </c>
      <c r="L599" s="5">
        <v>661.3333</v>
      </c>
      <c r="M599" s="5">
        <v>640</v>
      </c>
      <c r="N599" s="5">
        <v>661.3333</v>
      </c>
      <c r="O599" s="5">
        <v>661.3333</v>
      </c>
      <c r="P599" s="5">
        <v>640</v>
      </c>
      <c r="Q599" s="6">
        <v>7786.666400000001</v>
      </c>
    </row>
    <row r="600" spans="1:17" ht="12.75">
      <c r="A600" s="1" t="s">
        <v>236</v>
      </c>
      <c r="B600" s="45" t="s">
        <v>83</v>
      </c>
      <c r="C600" s="1" t="s">
        <v>153</v>
      </c>
      <c r="D600" s="1" t="s">
        <v>165</v>
      </c>
      <c r="E600" s="4">
        <v>744</v>
      </c>
      <c r="F600" s="5">
        <v>720</v>
      </c>
      <c r="G600" s="5">
        <v>744</v>
      </c>
      <c r="H600" s="5">
        <v>744</v>
      </c>
      <c r="I600" s="5">
        <v>672</v>
      </c>
      <c r="J600" s="5">
        <v>744</v>
      </c>
      <c r="K600" s="5">
        <v>720</v>
      </c>
      <c r="L600" s="5">
        <v>744</v>
      </c>
      <c r="M600" s="5">
        <v>720</v>
      </c>
      <c r="N600" s="5">
        <v>744</v>
      </c>
      <c r="O600" s="5">
        <v>744</v>
      </c>
      <c r="P600" s="5">
        <v>720</v>
      </c>
      <c r="Q600" s="6">
        <v>8760</v>
      </c>
    </row>
    <row r="601" spans="1:17" ht="12.75">
      <c r="A601" s="1" t="s">
        <v>236</v>
      </c>
      <c r="B601" s="45" t="s">
        <v>83</v>
      </c>
      <c r="C601" s="1" t="s">
        <v>153</v>
      </c>
      <c r="D601" s="1" t="s">
        <v>165</v>
      </c>
      <c r="E601" s="4"/>
      <c r="F601" s="5"/>
      <c r="G601" s="5"/>
      <c r="H601" s="5">
        <v>216.7832</v>
      </c>
      <c r="I601" s="5">
        <v>195.8042</v>
      </c>
      <c r="J601" s="5">
        <v>216.7832</v>
      </c>
      <c r="K601" s="5">
        <v>209.7902</v>
      </c>
      <c r="L601" s="5">
        <v>216.7832</v>
      </c>
      <c r="M601" s="5">
        <v>209.7902</v>
      </c>
      <c r="N601" s="5">
        <v>216.7832</v>
      </c>
      <c r="O601" s="5">
        <v>216.7832</v>
      </c>
      <c r="P601" s="5">
        <v>209.7902</v>
      </c>
      <c r="Q601" s="6">
        <v>1909.0908</v>
      </c>
    </row>
    <row r="602" spans="1:17" ht="12.75">
      <c r="A602" s="1" t="s">
        <v>236</v>
      </c>
      <c r="B602" s="45" t="s">
        <v>83</v>
      </c>
      <c r="C602" s="1" t="s">
        <v>153</v>
      </c>
      <c r="D602" s="1" t="s">
        <v>163</v>
      </c>
      <c r="E602" s="4">
        <v>84.9315</v>
      </c>
      <c r="F602" s="5">
        <v>82.1918</v>
      </c>
      <c r="G602" s="5">
        <v>84.9315</v>
      </c>
      <c r="H602" s="5"/>
      <c r="I602" s="5"/>
      <c r="J602" s="5"/>
      <c r="K602" s="5"/>
      <c r="L602" s="5"/>
      <c r="M602" s="5"/>
      <c r="N602" s="5"/>
      <c r="O602" s="5"/>
      <c r="P602" s="5"/>
      <c r="Q602" s="6">
        <v>252.0548</v>
      </c>
    </row>
    <row r="603" spans="1:17" ht="12.75">
      <c r="A603" s="1" t="s">
        <v>236</v>
      </c>
      <c r="B603" s="45" t="s">
        <v>83</v>
      </c>
      <c r="C603" s="1" t="s">
        <v>153</v>
      </c>
      <c r="D603" s="1" t="s">
        <v>163</v>
      </c>
      <c r="E603" s="4">
        <v>325.7893</v>
      </c>
      <c r="F603" s="5">
        <v>315.28</v>
      </c>
      <c r="G603" s="5">
        <v>325.7893</v>
      </c>
      <c r="H603" s="5">
        <v>325.7893</v>
      </c>
      <c r="I603" s="5">
        <v>294.2613</v>
      </c>
      <c r="J603" s="5">
        <v>325.7893</v>
      </c>
      <c r="K603" s="5">
        <v>315.28</v>
      </c>
      <c r="L603" s="5">
        <v>325.7893</v>
      </c>
      <c r="M603" s="5">
        <v>315.28</v>
      </c>
      <c r="N603" s="5">
        <v>325.7893</v>
      </c>
      <c r="O603" s="5">
        <v>325.7893</v>
      </c>
      <c r="P603" s="5">
        <v>315.28</v>
      </c>
      <c r="Q603" s="6">
        <v>3835.9064</v>
      </c>
    </row>
    <row r="604" spans="1:17" ht="12.75">
      <c r="A604" s="1" t="s">
        <v>236</v>
      </c>
      <c r="B604" s="45" t="s">
        <v>83</v>
      </c>
      <c r="C604" s="1" t="s">
        <v>153</v>
      </c>
      <c r="D604" s="1" t="s">
        <v>163</v>
      </c>
      <c r="E604" s="4">
        <v>71.0107</v>
      </c>
      <c r="F604" s="5">
        <v>68.72</v>
      </c>
      <c r="G604" s="5">
        <v>71.0107</v>
      </c>
      <c r="H604" s="5">
        <v>71.0107</v>
      </c>
      <c r="I604" s="5">
        <v>64.1387</v>
      </c>
      <c r="J604" s="5">
        <v>71.0107</v>
      </c>
      <c r="K604" s="5">
        <v>68.72</v>
      </c>
      <c r="L604" s="5">
        <v>71.0107</v>
      </c>
      <c r="M604" s="5">
        <v>68.72</v>
      </c>
      <c r="N604" s="5">
        <v>71.0107</v>
      </c>
      <c r="O604" s="5">
        <v>71.0107</v>
      </c>
      <c r="P604" s="5">
        <v>68.72</v>
      </c>
      <c r="Q604" s="6">
        <v>836.0936000000002</v>
      </c>
    </row>
    <row r="605" spans="1:17" ht="12.75">
      <c r="A605" s="1" t="s">
        <v>236</v>
      </c>
      <c r="B605" s="45" t="s">
        <v>83</v>
      </c>
      <c r="C605" s="1" t="s">
        <v>153</v>
      </c>
      <c r="D605" s="1" t="s">
        <v>163</v>
      </c>
      <c r="E605" s="4"/>
      <c r="F605" s="5"/>
      <c r="G605" s="5"/>
      <c r="H605" s="5">
        <v>84.9315</v>
      </c>
      <c r="I605" s="5">
        <v>76.7123</v>
      </c>
      <c r="J605" s="5">
        <v>84.9315</v>
      </c>
      <c r="K605" s="5">
        <v>82.1918</v>
      </c>
      <c r="L605" s="5">
        <v>84.9315</v>
      </c>
      <c r="M605" s="5">
        <v>82.1918</v>
      </c>
      <c r="N605" s="5">
        <v>84.9315</v>
      </c>
      <c r="O605" s="5">
        <v>84.9315</v>
      </c>
      <c r="P605" s="5">
        <v>82.1918</v>
      </c>
      <c r="Q605" s="6">
        <v>747.9452000000001</v>
      </c>
    </row>
    <row r="606" spans="1:17" ht="12.75">
      <c r="A606" s="1" t="s">
        <v>236</v>
      </c>
      <c r="B606" s="45" t="s">
        <v>83</v>
      </c>
      <c r="C606" s="1" t="s">
        <v>153</v>
      </c>
      <c r="D606" s="1" t="s">
        <v>162</v>
      </c>
      <c r="E606" s="4">
        <v>424.6575</v>
      </c>
      <c r="F606" s="5">
        <v>410.9589</v>
      </c>
      <c r="G606" s="5">
        <v>424.6575</v>
      </c>
      <c r="H606" s="5">
        <v>424.6575</v>
      </c>
      <c r="I606" s="5">
        <v>205.4795</v>
      </c>
      <c r="J606" s="5"/>
      <c r="K606" s="5"/>
      <c r="L606" s="5"/>
      <c r="M606" s="5"/>
      <c r="N606" s="5"/>
      <c r="O606" s="5"/>
      <c r="P606" s="5"/>
      <c r="Q606" s="6">
        <v>1890.4109</v>
      </c>
    </row>
    <row r="607" spans="1:17" ht="12.75">
      <c r="A607" s="1" t="s">
        <v>236</v>
      </c>
      <c r="B607" s="45" t="s">
        <v>83</v>
      </c>
      <c r="C607" s="1" t="s">
        <v>153</v>
      </c>
      <c r="D607" s="1" t="s">
        <v>162</v>
      </c>
      <c r="E607" s="4">
        <v>112.3188</v>
      </c>
      <c r="F607" s="5">
        <v>108.6957</v>
      </c>
      <c r="G607" s="5">
        <v>112.3188</v>
      </c>
      <c r="H607" s="5">
        <v>112.3188</v>
      </c>
      <c r="I607" s="5">
        <v>54.3478</v>
      </c>
      <c r="J607" s="5"/>
      <c r="K607" s="5"/>
      <c r="L607" s="5"/>
      <c r="M607" s="5"/>
      <c r="N607" s="5"/>
      <c r="O607" s="5"/>
      <c r="P607" s="5"/>
      <c r="Q607" s="6">
        <v>499.9999</v>
      </c>
    </row>
    <row r="608" spans="1:17" ht="12.75">
      <c r="A608" s="1" t="s">
        <v>236</v>
      </c>
      <c r="B608" s="45" t="s">
        <v>83</v>
      </c>
      <c r="C608" s="1" t="s">
        <v>153</v>
      </c>
      <c r="D608" s="1" t="s">
        <v>162</v>
      </c>
      <c r="E608" s="4"/>
      <c r="F608" s="5"/>
      <c r="G608" s="5"/>
      <c r="H608" s="5">
        <v>227.1062</v>
      </c>
      <c r="I608" s="5">
        <v>205.1282</v>
      </c>
      <c r="J608" s="5">
        <v>227.1062</v>
      </c>
      <c r="K608" s="5">
        <v>219.7802</v>
      </c>
      <c r="L608" s="5">
        <v>227.1062</v>
      </c>
      <c r="M608" s="5">
        <v>219.7802</v>
      </c>
      <c r="N608" s="5">
        <v>227.1062</v>
      </c>
      <c r="O608" s="5">
        <v>227.1062</v>
      </c>
      <c r="P608" s="5">
        <v>219.7802</v>
      </c>
      <c r="Q608" s="6">
        <v>1999.9997999999998</v>
      </c>
    </row>
    <row r="609" spans="1:17" ht="12.75">
      <c r="A609" s="1" t="s">
        <v>236</v>
      </c>
      <c r="B609" s="45" t="s">
        <v>83</v>
      </c>
      <c r="C609" s="1" t="s">
        <v>153</v>
      </c>
      <c r="D609" s="1" t="s">
        <v>162</v>
      </c>
      <c r="E609" s="4"/>
      <c r="F609" s="5"/>
      <c r="G609" s="5"/>
      <c r="H609" s="5">
        <v>340.6593</v>
      </c>
      <c r="I609" s="5">
        <v>307.6923</v>
      </c>
      <c r="J609" s="5">
        <v>340.6593</v>
      </c>
      <c r="K609" s="5">
        <v>329.6703</v>
      </c>
      <c r="L609" s="5">
        <v>340.6593</v>
      </c>
      <c r="M609" s="5">
        <v>329.6703</v>
      </c>
      <c r="N609" s="5">
        <v>340.6593</v>
      </c>
      <c r="O609" s="5">
        <v>340.6593</v>
      </c>
      <c r="P609" s="5">
        <v>329.6703</v>
      </c>
      <c r="Q609" s="6">
        <v>2999.9996999999994</v>
      </c>
    </row>
    <row r="610" spans="1:17" ht="12.75">
      <c r="A610" s="1" t="s">
        <v>236</v>
      </c>
      <c r="B610" s="45" t="s">
        <v>83</v>
      </c>
      <c r="C610" s="1" t="s">
        <v>153</v>
      </c>
      <c r="D610" s="1" t="s">
        <v>162</v>
      </c>
      <c r="E610" s="4"/>
      <c r="F610" s="5"/>
      <c r="G610" s="5"/>
      <c r="H610" s="5">
        <v>84.9315</v>
      </c>
      <c r="I610" s="5">
        <v>76.7123</v>
      </c>
      <c r="J610" s="5">
        <v>84.9315</v>
      </c>
      <c r="K610" s="5">
        <v>82.1918</v>
      </c>
      <c r="L610" s="5">
        <v>84.9315</v>
      </c>
      <c r="M610" s="5">
        <v>82.1918</v>
      </c>
      <c r="N610" s="5">
        <v>84.9315</v>
      </c>
      <c r="O610" s="5">
        <v>84.9315</v>
      </c>
      <c r="P610" s="5">
        <v>82.1918</v>
      </c>
      <c r="Q610" s="6">
        <v>747.9452000000001</v>
      </c>
    </row>
    <row r="611" spans="1:17" ht="12.75">
      <c r="A611" s="1" t="s">
        <v>236</v>
      </c>
      <c r="B611" s="45" t="s">
        <v>83</v>
      </c>
      <c r="C611" s="1" t="s">
        <v>150</v>
      </c>
      <c r="D611" s="1" t="s">
        <v>186</v>
      </c>
      <c r="E611" s="4">
        <v>610.5033</v>
      </c>
      <c r="F611" s="5">
        <v>590.8096</v>
      </c>
      <c r="G611" s="5">
        <v>610.5033</v>
      </c>
      <c r="H611" s="5"/>
      <c r="I611" s="5"/>
      <c r="J611" s="5"/>
      <c r="K611" s="5"/>
      <c r="L611" s="5"/>
      <c r="M611" s="5"/>
      <c r="N611" s="5"/>
      <c r="O611" s="5"/>
      <c r="P611" s="5"/>
      <c r="Q611" s="6">
        <v>1811.8161999999998</v>
      </c>
    </row>
    <row r="612" spans="1:17" ht="12.75">
      <c r="A612" s="1" t="s">
        <v>236</v>
      </c>
      <c r="B612" s="45" t="s">
        <v>83</v>
      </c>
      <c r="C612" s="1" t="s">
        <v>150</v>
      </c>
      <c r="D612" s="1" t="s">
        <v>186</v>
      </c>
      <c r="E612" s="4">
        <v>405.2288</v>
      </c>
      <c r="F612" s="5">
        <v>392.1569</v>
      </c>
      <c r="G612" s="5">
        <v>405.2288</v>
      </c>
      <c r="H612" s="5"/>
      <c r="I612" s="5"/>
      <c r="J612" s="5"/>
      <c r="K612" s="5"/>
      <c r="L612" s="5"/>
      <c r="M612" s="5"/>
      <c r="N612" s="5"/>
      <c r="O612" s="5"/>
      <c r="P612" s="5"/>
      <c r="Q612" s="6">
        <v>1202.6145000000001</v>
      </c>
    </row>
    <row r="613" spans="1:17" ht="12.75">
      <c r="A613" s="1" t="s">
        <v>236</v>
      </c>
      <c r="B613" s="45" t="s">
        <v>83</v>
      </c>
      <c r="C613" s="1" t="s">
        <v>150</v>
      </c>
      <c r="D613" s="1" t="s">
        <v>186</v>
      </c>
      <c r="E613" s="4">
        <v>1157.3333</v>
      </c>
      <c r="F613" s="5">
        <v>1120</v>
      </c>
      <c r="G613" s="5">
        <v>1157.3333</v>
      </c>
      <c r="H613" s="5">
        <v>1157.3333</v>
      </c>
      <c r="I613" s="5">
        <v>1045.3333</v>
      </c>
      <c r="J613" s="5">
        <v>1157.3333</v>
      </c>
      <c r="K613" s="5">
        <v>1120</v>
      </c>
      <c r="L613" s="5">
        <v>1157.3333</v>
      </c>
      <c r="M613" s="5">
        <v>1120</v>
      </c>
      <c r="N613" s="5">
        <v>1157.3333</v>
      </c>
      <c r="O613" s="5">
        <v>1157.3333</v>
      </c>
      <c r="P613" s="5">
        <v>1120</v>
      </c>
      <c r="Q613" s="6">
        <v>13626.666400000002</v>
      </c>
    </row>
    <row r="614" spans="1:17" ht="12.75">
      <c r="A614" s="1" t="s">
        <v>236</v>
      </c>
      <c r="B614" s="45" t="s">
        <v>83</v>
      </c>
      <c r="C614" s="1" t="s">
        <v>150</v>
      </c>
      <c r="D614" s="1" t="s">
        <v>186</v>
      </c>
      <c r="E614" s="4">
        <v>661.3333</v>
      </c>
      <c r="F614" s="5">
        <v>640</v>
      </c>
      <c r="G614" s="5">
        <v>661.3333</v>
      </c>
      <c r="H614" s="5">
        <v>661.3333</v>
      </c>
      <c r="I614" s="5">
        <v>597.3333</v>
      </c>
      <c r="J614" s="5">
        <v>661.3333</v>
      </c>
      <c r="K614" s="5">
        <v>640</v>
      </c>
      <c r="L614" s="5">
        <v>661.3333</v>
      </c>
      <c r="M614" s="5">
        <v>640</v>
      </c>
      <c r="N614" s="5">
        <v>661.3333</v>
      </c>
      <c r="O614" s="5">
        <v>661.3333</v>
      </c>
      <c r="P614" s="5">
        <v>640</v>
      </c>
      <c r="Q614" s="6">
        <v>7786.666400000001</v>
      </c>
    </row>
    <row r="615" spans="1:17" ht="12.75">
      <c r="A615" s="1" t="s">
        <v>236</v>
      </c>
      <c r="B615" s="45" t="s">
        <v>83</v>
      </c>
      <c r="C615" s="1" t="s">
        <v>150</v>
      </c>
      <c r="D615" s="1" t="s">
        <v>186</v>
      </c>
      <c r="E615" s="4">
        <v>330.6667</v>
      </c>
      <c r="F615" s="5">
        <v>320</v>
      </c>
      <c r="G615" s="5">
        <v>330.6667</v>
      </c>
      <c r="H615" s="5">
        <v>330.6667</v>
      </c>
      <c r="I615" s="5">
        <v>298.6667</v>
      </c>
      <c r="J615" s="5">
        <v>330.6667</v>
      </c>
      <c r="K615" s="5">
        <v>320</v>
      </c>
      <c r="L615" s="5">
        <v>330.6667</v>
      </c>
      <c r="M615" s="5">
        <v>320</v>
      </c>
      <c r="N615" s="5">
        <v>330.6667</v>
      </c>
      <c r="O615" s="5">
        <v>330.6667</v>
      </c>
      <c r="P615" s="5">
        <v>320</v>
      </c>
      <c r="Q615" s="6">
        <v>3893.333599999999</v>
      </c>
    </row>
    <row r="616" spans="1:17" ht="12.75">
      <c r="A616" s="1" t="s">
        <v>236</v>
      </c>
      <c r="B616" s="45" t="s">
        <v>83</v>
      </c>
      <c r="C616" s="1" t="s">
        <v>150</v>
      </c>
      <c r="D616" s="1" t="s">
        <v>186</v>
      </c>
      <c r="E616" s="4">
        <v>578.6667</v>
      </c>
      <c r="F616" s="5">
        <v>560</v>
      </c>
      <c r="G616" s="5">
        <v>578.6667</v>
      </c>
      <c r="H616" s="5">
        <v>578.6667</v>
      </c>
      <c r="I616" s="5">
        <v>522.6667</v>
      </c>
      <c r="J616" s="5">
        <v>578.6667</v>
      </c>
      <c r="K616" s="5">
        <v>560</v>
      </c>
      <c r="L616" s="5">
        <v>578.6667</v>
      </c>
      <c r="M616" s="5">
        <v>560</v>
      </c>
      <c r="N616" s="5">
        <v>578.6667</v>
      </c>
      <c r="O616" s="5">
        <v>578.6667</v>
      </c>
      <c r="P616" s="5">
        <v>560</v>
      </c>
      <c r="Q616" s="6">
        <v>6813.333599999999</v>
      </c>
    </row>
    <row r="617" spans="1:17" ht="12.75">
      <c r="A617" s="1" t="s">
        <v>236</v>
      </c>
      <c r="B617" s="45" t="s">
        <v>83</v>
      </c>
      <c r="C617" s="1" t="s">
        <v>150</v>
      </c>
      <c r="D617" s="1" t="s">
        <v>186</v>
      </c>
      <c r="E617" s="4"/>
      <c r="F617" s="5"/>
      <c r="G617" s="5"/>
      <c r="H617" s="5">
        <v>339.726</v>
      </c>
      <c r="I617" s="5">
        <v>306.8493</v>
      </c>
      <c r="J617" s="5">
        <v>339.726</v>
      </c>
      <c r="K617" s="5">
        <v>328.7671</v>
      </c>
      <c r="L617" s="5">
        <v>339.726</v>
      </c>
      <c r="M617" s="5">
        <v>328.7671</v>
      </c>
      <c r="N617" s="5">
        <v>339.726</v>
      </c>
      <c r="O617" s="5">
        <v>339.726</v>
      </c>
      <c r="P617" s="5">
        <v>328.7671</v>
      </c>
      <c r="Q617" s="6">
        <v>2991.7806000000005</v>
      </c>
    </row>
    <row r="618" spans="1:17" ht="12.75">
      <c r="A618" s="1" t="s">
        <v>236</v>
      </c>
      <c r="B618" s="45" t="s">
        <v>83</v>
      </c>
      <c r="C618" s="1" t="s">
        <v>150</v>
      </c>
      <c r="D618" s="1" t="s">
        <v>211</v>
      </c>
      <c r="E618" s="4">
        <v>42.6997</v>
      </c>
      <c r="F618" s="5">
        <v>41.3223</v>
      </c>
      <c r="G618" s="5">
        <v>42.6997</v>
      </c>
      <c r="H618" s="5">
        <v>42.6997</v>
      </c>
      <c r="I618" s="5">
        <v>38.5675</v>
      </c>
      <c r="J618" s="5">
        <v>42.6997</v>
      </c>
      <c r="K618" s="5">
        <v>41.3223</v>
      </c>
      <c r="L618" s="5">
        <v>42.6997</v>
      </c>
      <c r="M618" s="5">
        <v>41.3223</v>
      </c>
      <c r="N618" s="5">
        <v>42.6997</v>
      </c>
      <c r="O618" s="5">
        <v>42.6997</v>
      </c>
      <c r="P618" s="5">
        <v>35.8127</v>
      </c>
      <c r="Q618" s="6">
        <v>497.245</v>
      </c>
    </row>
    <row r="619" spans="1:17" ht="12.75">
      <c r="A619" s="1" t="s">
        <v>236</v>
      </c>
      <c r="B619" s="45" t="s">
        <v>83</v>
      </c>
      <c r="C619" s="1" t="s">
        <v>150</v>
      </c>
      <c r="D619" s="1" t="s">
        <v>211</v>
      </c>
      <c r="E619" s="4">
        <v>202.6144</v>
      </c>
      <c r="F619" s="5">
        <v>196.0784</v>
      </c>
      <c r="G619" s="5">
        <v>202.6144</v>
      </c>
      <c r="H619" s="5"/>
      <c r="I619" s="5"/>
      <c r="J619" s="5"/>
      <c r="K619" s="5"/>
      <c r="L619" s="5"/>
      <c r="M619" s="5"/>
      <c r="N619" s="5"/>
      <c r="O619" s="5"/>
      <c r="P619" s="5"/>
      <c r="Q619" s="6">
        <v>601.3072</v>
      </c>
    </row>
    <row r="620" spans="1:17" ht="12.75">
      <c r="A620" s="1" t="s">
        <v>236</v>
      </c>
      <c r="B620" s="45" t="s">
        <v>83</v>
      </c>
      <c r="C620" s="1" t="s">
        <v>150</v>
      </c>
      <c r="D620" s="1" t="s">
        <v>211</v>
      </c>
      <c r="E620" s="4">
        <v>744</v>
      </c>
      <c r="F620" s="5">
        <v>720</v>
      </c>
      <c r="G620" s="5">
        <v>744</v>
      </c>
      <c r="H620" s="5">
        <v>744</v>
      </c>
      <c r="I620" s="5">
        <v>672</v>
      </c>
      <c r="J620" s="5">
        <v>744</v>
      </c>
      <c r="K620" s="5">
        <v>720</v>
      </c>
      <c r="L620" s="5">
        <v>744</v>
      </c>
      <c r="M620" s="5">
        <v>720</v>
      </c>
      <c r="N620" s="5">
        <v>744</v>
      </c>
      <c r="O620" s="5">
        <v>744</v>
      </c>
      <c r="P620" s="5">
        <v>720</v>
      </c>
      <c r="Q620" s="6">
        <v>8760</v>
      </c>
    </row>
    <row r="621" spans="1:17" ht="12.75">
      <c r="A621" s="1" t="s">
        <v>236</v>
      </c>
      <c r="B621" s="45" t="s">
        <v>83</v>
      </c>
      <c r="C621" s="1" t="s">
        <v>150</v>
      </c>
      <c r="D621" s="1" t="s">
        <v>211</v>
      </c>
      <c r="E621" s="4"/>
      <c r="F621" s="5"/>
      <c r="G621" s="5"/>
      <c r="H621" s="5"/>
      <c r="I621" s="5"/>
      <c r="J621" s="5">
        <v>202.6144</v>
      </c>
      <c r="K621" s="5">
        <v>196.0784</v>
      </c>
      <c r="L621" s="5">
        <v>202.6144</v>
      </c>
      <c r="M621" s="5">
        <v>196.0784</v>
      </c>
      <c r="N621" s="5">
        <v>202.6144</v>
      </c>
      <c r="O621" s="5">
        <v>202.6144</v>
      </c>
      <c r="P621" s="5">
        <v>196.0784</v>
      </c>
      <c r="Q621" s="6">
        <v>1398.6927999999998</v>
      </c>
    </row>
    <row r="622" spans="1:17" ht="12.75">
      <c r="A622" s="13" t="s">
        <v>18</v>
      </c>
      <c r="B622" s="46" t="s">
        <v>83</v>
      </c>
      <c r="C622" s="13"/>
      <c r="D622" s="14"/>
      <c r="E622" s="11">
        <v>72437.02109999998</v>
      </c>
      <c r="F622" s="12">
        <v>70100.3433</v>
      </c>
      <c r="G622" s="12">
        <v>72437.02109999998</v>
      </c>
      <c r="H622" s="12">
        <v>40087.8803</v>
      </c>
      <c r="I622" s="12">
        <v>35983.2246</v>
      </c>
      <c r="J622" s="12">
        <v>39956.13279999999</v>
      </c>
      <c r="K622" s="12">
        <v>38619.6066</v>
      </c>
      <c r="L622" s="12">
        <v>39218.037599999996</v>
      </c>
      <c r="M622" s="12">
        <v>37952.9399</v>
      </c>
      <c r="N622" s="12">
        <v>39218.037599999996</v>
      </c>
      <c r="O622" s="12">
        <v>39218.037599999996</v>
      </c>
      <c r="P622" s="12">
        <v>37947.43029999999</v>
      </c>
      <c r="Q622" s="10">
        <v>563175.7128000001</v>
      </c>
    </row>
    <row r="623" spans="1:17" ht="12.75">
      <c r="A623" s="1" t="s">
        <v>237</v>
      </c>
      <c r="B623" s="45" t="s">
        <v>83</v>
      </c>
      <c r="C623" s="1" t="s">
        <v>154</v>
      </c>
      <c r="D623" s="1" t="s">
        <v>176</v>
      </c>
      <c r="E623" s="4">
        <v>397.973</v>
      </c>
      <c r="F623" s="5">
        <v>385.1351</v>
      </c>
      <c r="G623" s="5">
        <v>397.973</v>
      </c>
      <c r="H623" s="5">
        <v>397.973</v>
      </c>
      <c r="I623" s="5">
        <v>359.4595</v>
      </c>
      <c r="J623" s="5">
        <v>397.973</v>
      </c>
      <c r="K623" s="5">
        <v>385.1351</v>
      </c>
      <c r="L623" s="5">
        <v>397.973</v>
      </c>
      <c r="M623" s="5">
        <v>385.1351</v>
      </c>
      <c r="N623" s="5">
        <v>397.973</v>
      </c>
      <c r="O623" s="5">
        <v>397.973</v>
      </c>
      <c r="P623" s="5">
        <v>385.1351</v>
      </c>
      <c r="Q623" s="6">
        <v>4685.8109</v>
      </c>
    </row>
    <row r="624" spans="1:17" ht="12.75">
      <c r="A624" s="1" t="s">
        <v>237</v>
      </c>
      <c r="B624" s="45" t="s">
        <v>83</v>
      </c>
      <c r="C624" s="1" t="s">
        <v>142</v>
      </c>
      <c r="D624" s="1" t="s">
        <v>169</v>
      </c>
      <c r="E624" s="4">
        <v>20.9459</v>
      </c>
      <c r="F624" s="5">
        <v>20.2703</v>
      </c>
      <c r="G624" s="5">
        <v>20.9459</v>
      </c>
      <c r="H624" s="5">
        <v>20.9459</v>
      </c>
      <c r="I624" s="5">
        <v>18.9189</v>
      </c>
      <c r="J624" s="5">
        <v>20.9459</v>
      </c>
      <c r="K624" s="5">
        <v>20.2703</v>
      </c>
      <c r="L624" s="5">
        <v>20.9459</v>
      </c>
      <c r="M624" s="5">
        <v>20.2703</v>
      </c>
      <c r="N624" s="5">
        <v>20.9459</v>
      </c>
      <c r="O624" s="5">
        <v>20.9459</v>
      </c>
      <c r="P624" s="5">
        <v>20.2703</v>
      </c>
      <c r="Q624" s="6">
        <v>246.62139999999997</v>
      </c>
    </row>
    <row r="625" spans="1:17" ht="12.75">
      <c r="A625" s="1" t="s">
        <v>237</v>
      </c>
      <c r="B625" s="45" t="s">
        <v>83</v>
      </c>
      <c r="C625" s="1" t="s">
        <v>142</v>
      </c>
      <c r="D625" s="1" t="s">
        <v>171</v>
      </c>
      <c r="E625" s="4">
        <v>20.9459</v>
      </c>
      <c r="F625" s="5">
        <v>20.2703</v>
      </c>
      <c r="G625" s="5">
        <v>20.9459</v>
      </c>
      <c r="H625" s="5">
        <v>20.9459</v>
      </c>
      <c r="I625" s="5">
        <v>18.9189</v>
      </c>
      <c r="J625" s="5">
        <v>20.9459</v>
      </c>
      <c r="K625" s="5">
        <v>20.2703</v>
      </c>
      <c r="L625" s="5">
        <v>20.9459</v>
      </c>
      <c r="M625" s="5">
        <v>20.2703</v>
      </c>
      <c r="N625" s="5">
        <v>20.9459</v>
      </c>
      <c r="O625" s="5">
        <v>20.9459</v>
      </c>
      <c r="P625" s="5">
        <v>20.2703</v>
      </c>
      <c r="Q625" s="6">
        <v>246.62139999999997</v>
      </c>
    </row>
    <row r="626" spans="1:17" ht="12.75">
      <c r="A626" s="1" t="s">
        <v>237</v>
      </c>
      <c r="B626" s="45" t="s">
        <v>83</v>
      </c>
      <c r="C626" s="1" t="s">
        <v>164</v>
      </c>
      <c r="D626" s="1" t="s">
        <v>198</v>
      </c>
      <c r="E626" s="4">
        <v>670.2703</v>
      </c>
      <c r="F626" s="5">
        <v>648.6486</v>
      </c>
      <c r="G626" s="5">
        <v>670.2703</v>
      </c>
      <c r="H626" s="5">
        <v>670.2703</v>
      </c>
      <c r="I626" s="5">
        <v>605.4054</v>
      </c>
      <c r="J626" s="5">
        <v>670.2703</v>
      </c>
      <c r="K626" s="5">
        <v>648.6486</v>
      </c>
      <c r="L626" s="5">
        <v>670.2703</v>
      </c>
      <c r="M626" s="5">
        <v>648.6486</v>
      </c>
      <c r="N626" s="5">
        <v>670.2703</v>
      </c>
      <c r="O626" s="5">
        <v>670.2703</v>
      </c>
      <c r="P626" s="5">
        <v>648.6486</v>
      </c>
      <c r="Q626" s="6">
        <v>7891.891900000002</v>
      </c>
    </row>
    <row r="627" spans="1:17" ht="12.75">
      <c r="A627" s="1" t="s">
        <v>237</v>
      </c>
      <c r="B627" s="45" t="s">
        <v>83</v>
      </c>
      <c r="C627" s="1" t="s">
        <v>153</v>
      </c>
      <c r="D627" s="1" t="s">
        <v>163</v>
      </c>
      <c r="E627" s="4">
        <v>37.6608</v>
      </c>
      <c r="F627" s="5">
        <v>36.4459</v>
      </c>
      <c r="G627" s="5">
        <v>37.6608</v>
      </c>
      <c r="H627" s="5">
        <v>37.6608</v>
      </c>
      <c r="I627" s="5">
        <v>34.0162</v>
      </c>
      <c r="J627" s="5">
        <v>37.6608</v>
      </c>
      <c r="K627" s="5">
        <v>36.4459</v>
      </c>
      <c r="L627" s="5">
        <v>37.6608</v>
      </c>
      <c r="M627" s="5">
        <v>36.4459</v>
      </c>
      <c r="N627" s="5">
        <v>37.6608</v>
      </c>
      <c r="O627" s="5">
        <v>37.6608</v>
      </c>
      <c r="P627" s="5">
        <v>36.4459</v>
      </c>
      <c r="Q627" s="6">
        <v>443.42539999999997</v>
      </c>
    </row>
    <row r="628" spans="1:17" ht="12.75">
      <c r="A628" s="1" t="s">
        <v>237</v>
      </c>
      <c r="B628" s="45" t="s">
        <v>83</v>
      </c>
      <c r="C628" s="1" t="s">
        <v>150</v>
      </c>
      <c r="D628" s="1" t="s">
        <v>186</v>
      </c>
      <c r="E628" s="4">
        <v>293.2432</v>
      </c>
      <c r="F628" s="5">
        <v>283.7838</v>
      </c>
      <c r="G628" s="5">
        <v>293.2432</v>
      </c>
      <c r="H628" s="5">
        <v>293.2432</v>
      </c>
      <c r="I628" s="5">
        <v>264.8649</v>
      </c>
      <c r="J628" s="5">
        <v>293.2432</v>
      </c>
      <c r="K628" s="5">
        <v>283.7838</v>
      </c>
      <c r="L628" s="5">
        <v>293.2432</v>
      </c>
      <c r="M628" s="5">
        <v>283.7838</v>
      </c>
      <c r="N628" s="5">
        <v>293.2432</v>
      </c>
      <c r="O628" s="5">
        <v>293.2432</v>
      </c>
      <c r="P628" s="5">
        <v>283.7838</v>
      </c>
      <c r="Q628" s="6">
        <v>3452.7025000000003</v>
      </c>
    </row>
    <row r="629" spans="1:17" ht="12.75">
      <c r="A629" s="13" t="s">
        <v>19</v>
      </c>
      <c r="B629" s="46" t="s">
        <v>83</v>
      </c>
      <c r="C629" s="13"/>
      <c r="D629" s="14"/>
      <c r="E629" s="11">
        <v>1441.0391000000002</v>
      </c>
      <c r="F629" s="12">
        <v>1394.5539999999999</v>
      </c>
      <c r="G629" s="12">
        <v>1441.0391000000002</v>
      </c>
      <c r="H629" s="12">
        <v>1441.0391000000002</v>
      </c>
      <c r="I629" s="12">
        <v>1301.5837999999999</v>
      </c>
      <c r="J629" s="12">
        <v>1441.0391000000002</v>
      </c>
      <c r="K629" s="12">
        <v>1394.5539999999999</v>
      </c>
      <c r="L629" s="12">
        <v>1441.0391000000002</v>
      </c>
      <c r="M629" s="12">
        <v>1394.5539999999999</v>
      </c>
      <c r="N629" s="12">
        <v>1441.0391000000002</v>
      </c>
      <c r="O629" s="12">
        <v>1441.0391000000002</v>
      </c>
      <c r="P629" s="12">
        <v>1394.5539999999999</v>
      </c>
      <c r="Q629" s="10">
        <v>16967.073500000002</v>
      </c>
    </row>
    <row r="630" spans="1:17" ht="12.75">
      <c r="A630" s="1" t="s">
        <v>238</v>
      </c>
      <c r="B630" s="45" t="s">
        <v>86</v>
      </c>
      <c r="C630" s="1" t="s">
        <v>154</v>
      </c>
      <c r="D630" s="1" t="s">
        <v>176</v>
      </c>
      <c r="E630" s="4">
        <v>84.9315</v>
      </c>
      <c r="F630" s="5">
        <v>82.1918</v>
      </c>
      <c r="G630" s="5">
        <v>84.9315</v>
      </c>
      <c r="H630" s="5">
        <v>84.9315</v>
      </c>
      <c r="I630" s="5">
        <v>76.7123</v>
      </c>
      <c r="J630" s="5">
        <v>84.9315</v>
      </c>
      <c r="K630" s="5">
        <v>82.1918</v>
      </c>
      <c r="L630" s="5"/>
      <c r="M630" s="5"/>
      <c r="N630" s="5"/>
      <c r="O630" s="5"/>
      <c r="P630" s="5"/>
      <c r="Q630" s="6">
        <v>580.8219000000001</v>
      </c>
    </row>
    <row r="631" spans="1:17" ht="12.75">
      <c r="A631" s="1" t="s">
        <v>238</v>
      </c>
      <c r="B631" s="45" t="s">
        <v>86</v>
      </c>
      <c r="C631" s="1" t="s">
        <v>154</v>
      </c>
      <c r="D631" s="1" t="s">
        <v>176</v>
      </c>
      <c r="E631" s="4"/>
      <c r="F631" s="5"/>
      <c r="G631" s="5"/>
      <c r="H631" s="5"/>
      <c r="I631" s="5"/>
      <c r="J631" s="5"/>
      <c r="K631" s="5"/>
      <c r="L631" s="5">
        <v>100.1342</v>
      </c>
      <c r="M631" s="5">
        <v>96.9041</v>
      </c>
      <c r="N631" s="5">
        <v>100.1342</v>
      </c>
      <c r="O631" s="5">
        <v>100.1342</v>
      </c>
      <c r="P631" s="5">
        <v>96.9041</v>
      </c>
      <c r="Q631" s="6">
        <v>494.21080000000006</v>
      </c>
    </row>
    <row r="632" spans="1:17" ht="12.75">
      <c r="A632" s="1" t="s">
        <v>238</v>
      </c>
      <c r="B632" s="45" t="s">
        <v>86</v>
      </c>
      <c r="C632" s="1" t="s">
        <v>154</v>
      </c>
      <c r="D632" s="1" t="s">
        <v>176</v>
      </c>
      <c r="E632" s="4"/>
      <c r="F632" s="5"/>
      <c r="G632" s="5"/>
      <c r="H632" s="5"/>
      <c r="I632" s="5"/>
      <c r="J632" s="5"/>
      <c r="K632" s="5"/>
      <c r="L632" s="5">
        <v>424.6575</v>
      </c>
      <c r="M632" s="5">
        <v>410.9589</v>
      </c>
      <c r="N632" s="5">
        <v>424.6575</v>
      </c>
      <c r="O632" s="5">
        <v>424.6575</v>
      </c>
      <c r="P632" s="5">
        <v>410.9589</v>
      </c>
      <c r="Q632" s="6">
        <v>2095.8903</v>
      </c>
    </row>
    <row r="633" spans="1:17" ht="12.75">
      <c r="A633" s="1" t="s">
        <v>238</v>
      </c>
      <c r="B633" s="45" t="s">
        <v>86</v>
      </c>
      <c r="C633" s="1" t="s">
        <v>131</v>
      </c>
      <c r="D633" s="1" t="s">
        <v>200</v>
      </c>
      <c r="E633" s="4">
        <v>1698.6301</v>
      </c>
      <c r="F633" s="5">
        <v>1643.8356</v>
      </c>
      <c r="G633" s="5">
        <v>1698.6301</v>
      </c>
      <c r="H633" s="5">
        <v>1698.6301</v>
      </c>
      <c r="I633" s="5">
        <v>1534.2466</v>
      </c>
      <c r="J633" s="5">
        <v>1698.6301</v>
      </c>
      <c r="K633" s="5">
        <v>1643.8356</v>
      </c>
      <c r="L633" s="5"/>
      <c r="M633" s="5"/>
      <c r="N633" s="5"/>
      <c r="O633" s="5"/>
      <c r="P633" s="5"/>
      <c r="Q633" s="6">
        <v>11616.4382</v>
      </c>
    </row>
    <row r="634" spans="1:17" ht="12.75">
      <c r="A634" s="1" t="s">
        <v>238</v>
      </c>
      <c r="B634" s="45" t="s">
        <v>86</v>
      </c>
      <c r="C634" s="1" t="s">
        <v>131</v>
      </c>
      <c r="D634" s="1" t="s">
        <v>200</v>
      </c>
      <c r="E634" s="4">
        <v>1127.5615</v>
      </c>
      <c r="F634" s="5">
        <v>1091.1885</v>
      </c>
      <c r="G634" s="5">
        <v>1127.5615</v>
      </c>
      <c r="H634" s="5">
        <v>1127.5615</v>
      </c>
      <c r="I634" s="5">
        <v>1018.4426</v>
      </c>
      <c r="J634" s="5">
        <v>1127.5615</v>
      </c>
      <c r="K634" s="5">
        <v>1091.1885</v>
      </c>
      <c r="L634" s="5">
        <v>1127.5615</v>
      </c>
      <c r="M634" s="5">
        <v>1091.1885</v>
      </c>
      <c r="N634" s="5">
        <v>1127.5615</v>
      </c>
      <c r="O634" s="5">
        <v>1127.5615</v>
      </c>
      <c r="P634" s="5"/>
      <c r="Q634" s="6">
        <v>12184.9386</v>
      </c>
    </row>
    <row r="635" spans="1:17" ht="12.75">
      <c r="A635" s="1" t="s">
        <v>238</v>
      </c>
      <c r="B635" s="45" t="s">
        <v>86</v>
      </c>
      <c r="C635" s="1" t="s">
        <v>131</v>
      </c>
      <c r="D635" s="1" t="s">
        <v>200</v>
      </c>
      <c r="E635" s="4"/>
      <c r="F635" s="5"/>
      <c r="G635" s="5"/>
      <c r="H635" s="5"/>
      <c r="I635" s="5"/>
      <c r="J635" s="5"/>
      <c r="K635" s="5"/>
      <c r="L635" s="5">
        <v>849.3151</v>
      </c>
      <c r="M635" s="5">
        <v>821.9178</v>
      </c>
      <c r="N635" s="5">
        <v>849.3151</v>
      </c>
      <c r="O635" s="5">
        <v>849.3151</v>
      </c>
      <c r="P635" s="5">
        <v>821.9178</v>
      </c>
      <c r="Q635" s="6">
        <v>4191.7809</v>
      </c>
    </row>
    <row r="636" spans="1:17" ht="12.75">
      <c r="A636" s="1" t="s">
        <v>238</v>
      </c>
      <c r="B636" s="45" t="s">
        <v>86</v>
      </c>
      <c r="C636" s="1" t="s">
        <v>131</v>
      </c>
      <c r="D636" s="1" t="s">
        <v>200</v>
      </c>
      <c r="E636" s="4"/>
      <c r="F636" s="5"/>
      <c r="G636" s="5"/>
      <c r="H636" s="5"/>
      <c r="I636" s="5"/>
      <c r="J636" s="5"/>
      <c r="K636" s="5"/>
      <c r="L636" s="5">
        <v>1215.6863</v>
      </c>
      <c r="M636" s="5">
        <v>1176.4706</v>
      </c>
      <c r="N636" s="5">
        <v>1215.6863</v>
      </c>
      <c r="O636" s="5">
        <v>1215.6863</v>
      </c>
      <c r="P636" s="5">
        <v>1176.4706</v>
      </c>
      <c r="Q636" s="6">
        <v>6000.000100000001</v>
      </c>
    </row>
    <row r="637" spans="1:17" ht="12.75">
      <c r="A637" s="1" t="s">
        <v>238</v>
      </c>
      <c r="B637" s="45" t="s">
        <v>86</v>
      </c>
      <c r="C637" s="1" t="s">
        <v>131</v>
      </c>
      <c r="D637" s="1" t="s">
        <v>182</v>
      </c>
      <c r="E637" s="4">
        <v>424.6575</v>
      </c>
      <c r="F637" s="5">
        <v>410.9589</v>
      </c>
      <c r="G637" s="5">
        <v>424.6575</v>
      </c>
      <c r="H637" s="5">
        <v>424.6575</v>
      </c>
      <c r="I637" s="5">
        <v>383.5616</v>
      </c>
      <c r="J637" s="5">
        <v>424.6575</v>
      </c>
      <c r="K637" s="5">
        <v>410.9589</v>
      </c>
      <c r="L637" s="5"/>
      <c r="M637" s="5"/>
      <c r="N637" s="5"/>
      <c r="O637" s="5"/>
      <c r="P637" s="5"/>
      <c r="Q637" s="6">
        <v>2904.1094000000007</v>
      </c>
    </row>
    <row r="638" spans="1:17" ht="12.75">
      <c r="A638" s="1" t="s">
        <v>238</v>
      </c>
      <c r="B638" s="45" t="s">
        <v>86</v>
      </c>
      <c r="C638" s="1" t="s">
        <v>131</v>
      </c>
      <c r="D638" s="1" t="s">
        <v>182</v>
      </c>
      <c r="E638" s="4">
        <v>1019.1781</v>
      </c>
      <c r="F638" s="5">
        <v>986.3014</v>
      </c>
      <c r="G638" s="5">
        <v>1019.1781</v>
      </c>
      <c r="H638" s="5">
        <v>1019.1781</v>
      </c>
      <c r="I638" s="5">
        <v>920.5479</v>
      </c>
      <c r="J638" s="5">
        <v>1019.1781</v>
      </c>
      <c r="K638" s="5">
        <v>986.3014</v>
      </c>
      <c r="L638" s="5"/>
      <c r="M638" s="5"/>
      <c r="N638" s="5"/>
      <c r="O638" s="5"/>
      <c r="P638" s="5"/>
      <c r="Q638" s="6">
        <v>6969.8631000000005</v>
      </c>
    </row>
    <row r="639" spans="1:17" ht="12.75">
      <c r="A639" s="1" t="s">
        <v>238</v>
      </c>
      <c r="B639" s="45" t="s">
        <v>86</v>
      </c>
      <c r="C639" s="1" t="s">
        <v>131</v>
      </c>
      <c r="D639" s="1" t="s">
        <v>182</v>
      </c>
      <c r="E639" s="4"/>
      <c r="F639" s="5"/>
      <c r="G639" s="5"/>
      <c r="H639" s="5"/>
      <c r="I639" s="5"/>
      <c r="J639" s="5"/>
      <c r="K639" s="5"/>
      <c r="L639" s="5">
        <v>1698.6301</v>
      </c>
      <c r="M639" s="5">
        <v>1643.8356</v>
      </c>
      <c r="N639" s="5">
        <v>1698.6301</v>
      </c>
      <c r="O639" s="5">
        <v>1698.6301</v>
      </c>
      <c r="P639" s="5">
        <v>1643.8356</v>
      </c>
      <c r="Q639" s="6">
        <v>8383.5615</v>
      </c>
    </row>
    <row r="640" spans="1:17" ht="12.75">
      <c r="A640" s="1" t="s">
        <v>238</v>
      </c>
      <c r="B640" s="45" t="s">
        <v>86</v>
      </c>
      <c r="C640" s="1" t="s">
        <v>131</v>
      </c>
      <c r="D640" s="1" t="s">
        <v>182</v>
      </c>
      <c r="E640" s="4"/>
      <c r="F640" s="5"/>
      <c r="G640" s="5"/>
      <c r="H640" s="5"/>
      <c r="I640" s="5"/>
      <c r="J640" s="5"/>
      <c r="K640" s="5"/>
      <c r="L640" s="5">
        <v>849.3151</v>
      </c>
      <c r="M640" s="5">
        <v>821.9178</v>
      </c>
      <c r="N640" s="5">
        <v>849.3151</v>
      </c>
      <c r="O640" s="5">
        <v>849.3151</v>
      </c>
      <c r="P640" s="5">
        <v>821.9178</v>
      </c>
      <c r="Q640" s="6">
        <v>4191.7809</v>
      </c>
    </row>
    <row r="641" spans="1:17" ht="12.75">
      <c r="A641" s="1" t="s">
        <v>238</v>
      </c>
      <c r="B641" s="45" t="s">
        <v>86</v>
      </c>
      <c r="C641" s="1" t="s">
        <v>142</v>
      </c>
      <c r="D641" s="1" t="s">
        <v>181</v>
      </c>
      <c r="E641" s="4">
        <v>126.7894</v>
      </c>
      <c r="F641" s="5">
        <v>122.6994</v>
      </c>
      <c r="G641" s="5">
        <v>126.7894</v>
      </c>
      <c r="H641" s="5">
        <v>126.7894</v>
      </c>
      <c r="I641" s="5">
        <v>114.5194</v>
      </c>
      <c r="J641" s="5">
        <v>126.7894</v>
      </c>
      <c r="K641" s="5">
        <v>122.6994</v>
      </c>
      <c r="L641" s="5">
        <v>126.7894</v>
      </c>
      <c r="M641" s="5">
        <v>122.6994</v>
      </c>
      <c r="N641" s="5">
        <v>126.7894</v>
      </c>
      <c r="O641" s="5">
        <v>126.7894</v>
      </c>
      <c r="P641" s="5">
        <v>4.09</v>
      </c>
      <c r="Q641" s="6">
        <v>1374.2333999999998</v>
      </c>
    </row>
    <row r="642" spans="1:17" ht="12.75">
      <c r="A642" s="1" t="s">
        <v>238</v>
      </c>
      <c r="B642" s="45" t="s">
        <v>86</v>
      </c>
      <c r="C642" s="1" t="s">
        <v>142</v>
      </c>
      <c r="D642" s="1" t="s">
        <v>181</v>
      </c>
      <c r="E642" s="4">
        <v>158.8115</v>
      </c>
      <c r="F642" s="5">
        <v>153.6885</v>
      </c>
      <c r="G642" s="5">
        <v>158.8115</v>
      </c>
      <c r="H642" s="5">
        <v>158.8115</v>
      </c>
      <c r="I642" s="5">
        <v>143.4426</v>
      </c>
      <c r="J642" s="5">
        <v>158.8115</v>
      </c>
      <c r="K642" s="5">
        <v>153.6885</v>
      </c>
      <c r="L642" s="5">
        <v>158.8115</v>
      </c>
      <c r="M642" s="5">
        <v>153.6885</v>
      </c>
      <c r="N642" s="5">
        <v>158.8115</v>
      </c>
      <c r="O642" s="5">
        <v>158.8115</v>
      </c>
      <c r="P642" s="5"/>
      <c r="Q642" s="6">
        <v>1716.1886000000002</v>
      </c>
    </row>
    <row r="643" spans="1:17" ht="12.75">
      <c r="A643" s="1" t="s">
        <v>238</v>
      </c>
      <c r="B643" s="45" t="s">
        <v>86</v>
      </c>
      <c r="C643" s="1" t="s">
        <v>142</v>
      </c>
      <c r="D643" s="1" t="s">
        <v>187</v>
      </c>
      <c r="E643" s="4"/>
      <c r="F643" s="5"/>
      <c r="G643" s="5"/>
      <c r="H643" s="5"/>
      <c r="I643" s="5"/>
      <c r="J643" s="5"/>
      <c r="K643" s="5"/>
      <c r="L643" s="5">
        <v>756.0976</v>
      </c>
      <c r="M643" s="5">
        <v>731.7073</v>
      </c>
      <c r="N643" s="5">
        <v>756.0976</v>
      </c>
      <c r="O643" s="5">
        <v>756.0976</v>
      </c>
      <c r="P643" s="5"/>
      <c r="Q643" s="6">
        <v>3000.0001</v>
      </c>
    </row>
    <row r="644" spans="1:17" ht="12.75">
      <c r="A644" s="1" t="s">
        <v>238</v>
      </c>
      <c r="B644" s="45" t="s">
        <v>86</v>
      </c>
      <c r="C644" s="1" t="s">
        <v>142</v>
      </c>
      <c r="D644" s="1" t="s">
        <v>172</v>
      </c>
      <c r="E644" s="4">
        <v>679.4521</v>
      </c>
      <c r="F644" s="5">
        <v>657.5342</v>
      </c>
      <c r="G644" s="5">
        <v>679.4521</v>
      </c>
      <c r="H644" s="5">
        <v>679.4521</v>
      </c>
      <c r="I644" s="5">
        <v>613.6986</v>
      </c>
      <c r="J644" s="5">
        <v>679.4521</v>
      </c>
      <c r="K644" s="5">
        <v>657.5342</v>
      </c>
      <c r="L644" s="5"/>
      <c r="M644" s="5"/>
      <c r="N644" s="5"/>
      <c r="O644" s="5"/>
      <c r="P644" s="5"/>
      <c r="Q644" s="6">
        <v>4646.5754</v>
      </c>
    </row>
    <row r="645" spans="1:17" ht="12.75">
      <c r="A645" s="1" t="s">
        <v>238</v>
      </c>
      <c r="B645" s="45" t="s">
        <v>86</v>
      </c>
      <c r="C645" s="1" t="s">
        <v>142</v>
      </c>
      <c r="D645" s="1" t="s">
        <v>172</v>
      </c>
      <c r="E645" s="4"/>
      <c r="F645" s="5"/>
      <c r="G645" s="5"/>
      <c r="H645" s="5"/>
      <c r="I645" s="5"/>
      <c r="J645" s="5"/>
      <c r="K645" s="5"/>
      <c r="L645" s="5">
        <v>1698.6301</v>
      </c>
      <c r="M645" s="5">
        <v>1643.8356</v>
      </c>
      <c r="N645" s="5">
        <v>1698.6301</v>
      </c>
      <c r="O645" s="5">
        <v>1698.6301</v>
      </c>
      <c r="P645" s="5">
        <v>1643.8356</v>
      </c>
      <c r="Q645" s="6">
        <v>8383.5615</v>
      </c>
    </row>
    <row r="646" spans="1:17" ht="12.75">
      <c r="A646" s="1" t="s">
        <v>238</v>
      </c>
      <c r="B646" s="45" t="s">
        <v>86</v>
      </c>
      <c r="C646" s="1" t="s">
        <v>142</v>
      </c>
      <c r="D646" s="1" t="s">
        <v>172</v>
      </c>
      <c r="E646" s="4"/>
      <c r="F646" s="5"/>
      <c r="G646" s="5"/>
      <c r="H646" s="5"/>
      <c r="I646" s="5"/>
      <c r="J646" s="5"/>
      <c r="K646" s="5"/>
      <c r="L646" s="5">
        <v>1260.1626</v>
      </c>
      <c r="M646" s="5">
        <v>1219.5122</v>
      </c>
      <c r="N646" s="5">
        <v>1260.1626</v>
      </c>
      <c r="O646" s="5">
        <v>1260.1626</v>
      </c>
      <c r="P646" s="5"/>
      <c r="Q646" s="6">
        <v>5000</v>
      </c>
    </row>
    <row r="647" spans="1:17" ht="12.75">
      <c r="A647" s="1" t="s">
        <v>238</v>
      </c>
      <c r="B647" s="45" t="s">
        <v>86</v>
      </c>
      <c r="C647" s="1" t="s">
        <v>164</v>
      </c>
      <c r="D647" s="1" t="s">
        <v>198</v>
      </c>
      <c r="E647" s="4"/>
      <c r="F647" s="5"/>
      <c r="G647" s="5">
        <v>1642.3841</v>
      </c>
      <c r="H647" s="5">
        <v>1642.3841</v>
      </c>
      <c r="I647" s="5">
        <v>1483.4437</v>
      </c>
      <c r="J647" s="5">
        <v>1642.3841</v>
      </c>
      <c r="K647" s="5">
        <v>1589.404</v>
      </c>
      <c r="L647" s="5"/>
      <c r="M647" s="5"/>
      <c r="N647" s="5"/>
      <c r="O647" s="5"/>
      <c r="P647" s="5"/>
      <c r="Q647" s="6">
        <v>8000</v>
      </c>
    </row>
    <row r="648" spans="1:17" ht="12.75">
      <c r="A648" s="1" t="s">
        <v>238</v>
      </c>
      <c r="B648" s="45" t="s">
        <v>86</v>
      </c>
      <c r="C648" s="1" t="s">
        <v>164</v>
      </c>
      <c r="D648" s="1" t="s">
        <v>198</v>
      </c>
      <c r="E648" s="4">
        <v>2286.8852</v>
      </c>
      <c r="F648" s="5">
        <v>2213.1148</v>
      </c>
      <c r="G648" s="5">
        <v>2286.8852</v>
      </c>
      <c r="H648" s="5"/>
      <c r="I648" s="5"/>
      <c r="J648" s="5"/>
      <c r="K648" s="5"/>
      <c r="L648" s="5"/>
      <c r="M648" s="5"/>
      <c r="N648" s="5"/>
      <c r="O648" s="5"/>
      <c r="P648" s="5"/>
      <c r="Q648" s="6">
        <v>6786.885200000001</v>
      </c>
    </row>
    <row r="649" spans="1:17" ht="12.75">
      <c r="A649" s="1" t="s">
        <v>238</v>
      </c>
      <c r="B649" s="45" t="s">
        <v>86</v>
      </c>
      <c r="C649" s="1" t="s">
        <v>164</v>
      </c>
      <c r="D649" s="1" t="s">
        <v>198</v>
      </c>
      <c r="E649" s="4">
        <v>509.8684</v>
      </c>
      <c r="F649" s="5">
        <v>493.4211</v>
      </c>
      <c r="G649" s="5">
        <v>509.8684</v>
      </c>
      <c r="H649" s="5">
        <v>509.8684</v>
      </c>
      <c r="I649" s="5">
        <v>460.5263</v>
      </c>
      <c r="J649" s="5">
        <v>509.8684</v>
      </c>
      <c r="K649" s="5">
        <v>493.4211</v>
      </c>
      <c r="L649" s="5"/>
      <c r="M649" s="5"/>
      <c r="N649" s="5"/>
      <c r="O649" s="5"/>
      <c r="P649" s="5"/>
      <c r="Q649" s="6">
        <v>3486.8421</v>
      </c>
    </row>
    <row r="650" spans="1:17" ht="12.75">
      <c r="A650" s="1" t="s">
        <v>238</v>
      </c>
      <c r="B650" s="45" t="s">
        <v>86</v>
      </c>
      <c r="C650" s="1" t="s">
        <v>164</v>
      </c>
      <c r="D650" s="1" t="s">
        <v>198</v>
      </c>
      <c r="E650" s="4"/>
      <c r="F650" s="5"/>
      <c r="G650" s="5">
        <v>3272.2222</v>
      </c>
      <c r="H650" s="5">
        <v>3272.2222</v>
      </c>
      <c r="I650" s="5">
        <v>2955.5556</v>
      </c>
      <c r="J650" s="5"/>
      <c r="K650" s="5"/>
      <c r="L650" s="5"/>
      <c r="M650" s="5"/>
      <c r="N650" s="5"/>
      <c r="O650" s="5"/>
      <c r="P650" s="5"/>
      <c r="Q650" s="6">
        <v>9500</v>
      </c>
    </row>
    <row r="651" spans="1:17" ht="12.75">
      <c r="A651" s="1" t="s">
        <v>238</v>
      </c>
      <c r="B651" s="45" t="s">
        <v>86</v>
      </c>
      <c r="C651" s="1" t="s">
        <v>164</v>
      </c>
      <c r="D651" s="1" t="s">
        <v>198</v>
      </c>
      <c r="E651" s="4">
        <v>2668.0328</v>
      </c>
      <c r="F651" s="5">
        <v>2581.9672</v>
      </c>
      <c r="G651" s="5">
        <v>2668.0328</v>
      </c>
      <c r="H651" s="5"/>
      <c r="I651" s="5"/>
      <c r="J651" s="5"/>
      <c r="K651" s="5"/>
      <c r="L651" s="5"/>
      <c r="M651" s="5"/>
      <c r="N651" s="5"/>
      <c r="O651" s="5"/>
      <c r="P651" s="5"/>
      <c r="Q651" s="6">
        <v>7918.0328</v>
      </c>
    </row>
    <row r="652" spans="1:17" ht="12.75">
      <c r="A652" s="1" t="s">
        <v>238</v>
      </c>
      <c r="B652" s="45" t="s">
        <v>86</v>
      </c>
      <c r="C652" s="1" t="s">
        <v>164</v>
      </c>
      <c r="D652" s="1" t="s">
        <v>198</v>
      </c>
      <c r="E652" s="4">
        <v>1260.9046</v>
      </c>
      <c r="F652" s="5">
        <v>1220.2303</v>
      </c>
      <c r="G652" s="5">
        <v>1260.9046</v>
      </c>
      <c r="H652" s="5">
        <v>1260.9046</v>
      </c>
      <c r="I652" s="5">
        <v>1138.8816</v>
      </c>
      <c r="J652" s="5">
        <v>1260.9046</v>
      </c>
      <c r="K652" s="5">
        <v>1220.2303</v>
      </c>
      <c r="L652" s="5"/>
      <c r="M652" s="5"/>
      <c r="N652" s="5"/>
      <c r="O652" s="5"/>
      <c r="P652" s="5"/>
      <c r="Q652" s="6">
        <v>8622.960599999999</v>
      </c>
    </row>
    <row r="653" spans="1:17" ht="12.75">
      <c r="A653" s="1" t="s">
        <v>238</v>
      </c>
      <c r="B653" s="45" t="s">
        <v>86</v>
      </c>
      <c r="C653" s="1" t="s">
        <v>164</v>
      </c>
      <c r="D653" s="1" t="s">
        <v>198</v>
      </c>
      <c r="E653" s="4"/>
      <c r="F653" s="5"/>
      <c r="G653" s="5"/>
      <c r="H653" s="5"/>
      <c r="I653" s="5"/>
      <c r="J653" s="5"/>
      <c r="K653" s="5"/>
      <c r="L653" s="5">
        <v>339.726</v>
      </c>
      <c r="M653" s="5">
        <v>328.7671</v>
      </c>
      <c r="N653" s="5">
        <v>339.726</v>
      </c>
      <c r="O653" s="5">
        <v>339.726</v>
      </c>
      <c r="P653" s="5">
        <v>328.7671</v>
      </c>
      <c r="Q653" s="6">
        <v>1676.7122</v>
      </c>
    </row>
    <row r="654" spans="1:17" ht="12.75">
      <c r="A654" s="1" t="s">
        <v>238</v>
      </c>
      <c r="B654" s="45" t="s">
        <v>86</v>
      </c>
      <c r="C654" s="1" t="s">
        <v>164</v>
      </c>
      <c r="D654" s="1" t="s">
        <v>198</v>
      </c>
      <c r="E654" s="4"/>
      <c r="F654" s="5"/>
      <c r="G654" s="5"/>
      <c r="H654" s="5"/>
      <c r="I654" s="5"/>
      <c r="J654" s="5"/>
      <c r="K654" s="5"/>
      <c r="L654" s="5"/>
      <c r="M654" s="5"/>
      <c r="N654" s="5"/>
      <c r="O654" s="5"/>
      <c r="P654" s="5">
        <v>1115.7025</v>
      </c>
      <c r="Q654" s="6">
        <v>1115.7025</v>
      </c>
    </row>
    <row r="655" spans="1:17" ht="12.75">
      <c r="A655" s="1" t="s">
        <v>238</v>
      </c>
      <c r="B655" s="45" t="s">
        <v>86</v>
      </c>
      <c r="C655" s="1" t="s">
        <v>164</v>
      </c>
      <c r="D655" s="1" t="s">
        <v>198</v>
      </c>
      <c r="E655" s="4"/>
      <c r="F655" s="5"/>
      <c r="G655" s="5"/>
      <c r="H655" s="5"/>
      <c r="I655" s="5"/>
      <c r="J655" s="5"/>
      <c r="K655" s="5"/>
      <c r="L655" s="5"/>
      <c r="M655" s="5"/>
      <c r="N655" s="5">
        <v>509.8684</v>
      </c>
      <c r="O655" s="5">
        <v>509.8684</v>
      </c>
      <c r="P655" s="5">
        <v>493.4211</v>
      </c>
      <c r="Q655" s="6">
        <v>1513.1579000000002</v>
      </c>
    </row>
    <row r="656" spans="1:17" ht="12.75">
      <c r="A656" s="1" t="s">
        <v>238</v>
      </c>
      <c r="B656" s="45" t="s">
        <v>86</v>
      </c>
      <c r="C656" s="1" t="s">
        <v>164</v>
      </c>
      <c r="D656" s="1" t="s">
        <v>198</v>
      </c>
      <c r="E656" s="4"/>
      <c r="F656" s="5"/>
      <c r="G656" s="5"/>
      <c r="H656" s="5"/>
      <c r="I656" s="5"/>
      <c r="J656" s="5"/>
      <c r="K656" s="5"/>
      <c r="L656" s="5">
        <v>424.6575</v>
      </c>
      <c r="M656" s="5">
        <v>410.9589</v>
      </c>
      <c r="N656" s="5">
        <v>424.6575</v>
      </c>
      <c r="O656" s="5">
        <v>424.6575</v>
      </c>
      <c r="P656" s="5">
        <v>410.9589</v>
      </c>
      <c r="Q656" s="6">
        <v>2095.8903</v>
      </c>
    </row>
    <row r="657" spans="1:17" ht="12.75">
      <c r="A657" s="1" t="s">
        <v>238</v>
      </c>
      <c r="B657" s="45" t="s">
        <v>86</v>
      </c>
      <c r="C657" s="1" t="s">
        <v>164</v>
      </c>
      <c r="D657" s="1" t="s">
        <v>198</v>
      </c>
      <c r="E657" s="4"/>
      <c r="F657" s="5"/>
      <c r="G657" s="5"/>
      <c r="H657" s="5"/>
      <c r="I657" s="5"/>
      <c r="J657" s="5"/>
      <c r="K657" s="5"/>
      <c r="L657" s="5"/>
      <c r="M657" s="5"/>
      <c r="N657" s="5"/>
      <c r="O657" s="5"/>
      <c r="P657" s="5">
        <v>1239.6694</v>
      </c>
      <c r="Q657" s="6">
        <v>1239.6694</v>
      </c>
    </row>
    <row r="658" spans="1:17" ht="12.75">
      <c r="A658" s="1" t="s">
        <v>238</v>
      </c>
      <c r="B658" s="45" t="s">
        <v>86</v>
      </c>
      <c r="C658" s="1" t="s">
        <v>164</v>
      </c>
      <c r="D658" s="1" t="s">
        <v>198</v>
      </c>
      <c r="E658" s="4"/>
      <c r="F658" s="5"/>
      <c r="G658" s="5"/>
      <c r="H658" s="5"/>
      <c r="I658" s="5"/>
      <c r="J658" s="5"/>
      <c r="K658" s="5"/>
      <c r="L658" s="5"/>
      <c r="M658" s="5"/>
      <c r="N658" s="5">
        <v>815.7895</v>
      </c>
      <c r="O658" s="5">
        <v>815.7895</v>
      </c>
      <c r="P658" s="5">
        <v>789.4737</v>
      </c>
      <c r="Q658" s="6">
        <v>2421.0527</v>
      </c>
    </row>
    <row r="659" spans="1:17" ht="12.75">
      <c r="A659" s="1" t="s">
        <v>238</v>
      </c>
      <c r="B659" s="45" t="s">
        <v>86</v>
      </c>
      <c r="C659" s="1" t="s">
        <v>153</v>
      </c>
      <c r="D659" s="1" t="s">
        <v>165</v>
      </c>
      <c r="E659" s="4">
        <v>339.726</v>
      </c>
      <c r="F659" s="5">
        <v>328.7671</v>
      </c>
      <c r="G659" s="5">
        <v>339.726</v>
      </c>
      <c r="H659" s="5">
        <v>339.726</v>
      </c>
      <c r="I659" s="5">
        <v>306.8493</v>
      </c>
      <c r="J659" s="5">
        <v>339.726</v>
      </c>
      <c r="K659" s="5">
        <v>328.7671</v>
      </c>
      <c r="L659" s="5"/>
      <c r="M659" s="5"/>
      <c r="N659" s="5"/>
      <c r="O659" s="5"/>
      <c r="P659" s="5"/>
      <c r="Q659" s="6">
        <v>2323.2875</v>
      </c>
    </row>
    <row r="660" spans="1:17" ht="12.75">
      <c r="A660" s="1" t="s">
        <v>238</v>
      </c>
      <c r="B660" s="45" t="s">
        <v>86</v>
      </c>
      <c r="C660" s="1" t="s">
        <v>153</v>
      </c>
      <c r="D660" s="1" t="s">
        <v>165</v>
      </c>
      <c r="E660" s="4">
        <v>849.3151</v>
      </c>
      <c r="F660" s="5">
        <v>821.9178</v>
      </c>
      <c r="G660" s="5">
        <v>849.3151</v>
      </c>
      <c r="H660" s="5">
        <v>849.3151</v>
      </c>
      <c r="I660" s="5">
        <v>767.1233</v>
      </c>
      <c r="J660" s="5">
        <v>849.3151</v>
      </c>
      <c r="K660" s="5">
        <v>821.9178</v>
      </c>
      <c r="L660" s="5"/>
      <c r="M660" s="5"/>
      <c r="N660" s="5"/>
      <c r="O660" s="5"/>
      <c r="P660" s="5"/>
      <c r="Q660" s="6">
        <v>5808.2193</v>
      </c>
    </row>
    <row r="661" spans="1:17" ht="12.75">
      <c r="A661" s="1" t="s">
        <v>238</v>
      </c>
      <c r="B661" s="45" t="s">
        <v>86</v>
      </c>
      <c r="C661" s="1" t="s">
        <v>153</v>
      </c>
      <c r="D661" s="1" t="s">
        <v>165</v>
      </c>
      <c r="E661" s="4"/>
      <c r="F661" s="5"/>
      <c r="G661" s="5"/>
      <c r="H661" s="5"/>
      <c r="I661" s="5"/>
      <c r="J661" s="5"/>
      <c r="K661" s="5"/>
      <c r="L661" s="5">
        <v>339.726</v>
      </c>
      <c r="M661" s="5">
        <v>328.7671</v>
      </c>
      <c r="N661" s="5">
        <v>339.726</v>
      </c>
      <c r="O661" s="5">
        <v>339.726</v>
      </c>
      <c r="P661" s="5">
        <v>328.7671</v>
      </c>
      <c r="Q661" s="6">
        <v>1676.7122</v>
      </c>
    </row>
    <row r="662" spans="1:17" ht="12.75">
      <c r="A662" s="1" t="s">
        <v>238</v>
      </c>
      <c r="B662" s="45" t="s">
        <v>86</v>
      </c>
      <c r="C662" s="1" t="s">
        <v>153</v>
      </c>
      <c r="D662" s="1" t="s">
        <v>165</v>
      </c>
      <c r="E662" s="4"/>
      <c r="F662" s="5"/>
      <c r="G662" s="5"/>
      <c r="H662" s="5"/>
      <c r="I662" s="5"/>
      <c r="J662" s="5"/>
      <c r="K662" s="5"/>
      <c r="L662" s="5">
        <v>424.6575</v>
      </c>
      <c r="M662" s="5">
        <v>410.9589</v>
      </c>
      <c r="N662" s="5">
        <v>424.6575</v>
      </c>
      <c r="O662" s="5">
        <v>424.6575</v>
      </c>
      <c r="P662" s="5">
        <v>410.9589</v>
      </c>
      <c r="Q662" s="6">
        <v>2095.8903</v>
      </c>
    </row>
    <row r="663" spans="1:17" ht="12.75">
      <c r="A663" s="1" t="s">
        <v>238</v>
      </c>
      <c r="B663" s="45" t="s">
        <v>86</v>
      </c>
      <c r="C663" s="1" t="s">
        <v>153</v>
      </c>
      <c r="D663" s="1" t="s">
        <v>163</v>
      </c>
      <c r="E663" s="4">
        <v>25.4795</v>
      </c>
      <c r="F663" s="5">
        <v>24.6575</v>
      </c>
      <c r="G663" s="5">
        <v>25.4795</v>
      </c>
      <c r="H663" s="5">
        <v>25.4795</v>
      </c>
      <c r="I663" s="5">
        <v>23.0137</v>
      </c>
      <c r="J663" s="5">
        <v>25.4795</v>
      </c>
      <c r="K663" s="5">
        <v>24.6575</v>
      </c>
      <c r="L663" s="5"/>
      <c r="M663" s="5"/>
      <c r="N663" s="5"/>
      <c r="O663" s="5"/>
      <c r="P663" s="5"/>
      <c r="Q663" s="6">
        <v>174.2467</v>
      </c>
    </row>
    <row r="664" spans="1:17" ht="12.75">
      <c r="A664" s="1" t="s">
        <v>238</v>
      </c>
      <c r="B664" s="45" t="s">
        <v>86</v>
      </c>
      <c r="C664" s="1" t="s">
        <v>153</v>
      </c>
      <c r="D664" s="1" t="s">
        <v>163</v>
      </c>
      <c r="E664" s="4"/>
      <c r="F664" s="5"/>
      <c r="G664" s="5"/>
      <c r="H664" s="5"/>
      <c r="I664" s="5"/>
      <c r="J664" s="5"/>
      <c r="K664" s="5"/>
      <c r="L664" s="5">
        <v>254.7945</v>
      </c>
      <c r="M664" s="5">
        <v>246.5753</v>
      </c>
      <c r="N664" s="5">
        <v>254.7945</v>
      </c>
      <c r="O664" s="5">
        <v>254.7945</v>
      </c>
      <c r="P664" s="5">
        <v>246.5753</v>
      </c>
      <c r="Q664" s="6">
        <v>1257.5341</v>
      </c>
    </row>
    <row r="665" spans="1:17" ht="12.75">
      <c r="A665" s="1" t="s">
        <v>238</v>
      </c>
      <c r="B665" s="45" t="s">
        <v>86</v>
      </c>
      <c r="C665" s="1" t="s">
        <v>153</v>
      </c>
      <c r="D665" s="1" t="s">
        <v>163</v>
      </c>
      <c r="E665" s="4"/>
      <c r="F665" s="5"/>
      <c r="G665" s="5"/>
      <c r="H665" s="5"/>
      <c r="I665" s="5"/>
      <c r="J665" s="5"/>
      <c r="K665" s="5"/>
      <c r="L665" s="5">
        <v>424.6575</v>
      </c>
      <c r="M665" s="5">
        <v>410.9589</v>
      </c>
      <c r="N665" s="5">
        <v>424.6575</v>
      </c>
      <c r="O665" s="5">
        <v>424.6575</v>
      </c>
      <c r="P665" s="5">
        <v>410.9589</v>
      </c>
      <c r="Q665" s="6">
        <v>2095.8903</v>
      </c>
    </row>
    <row r="666" spans="1:17" ht="12.75">
      <c r="A666" s="1" t="s">
        <v>238</v>
      </c>
      <c r="B666" s="45" t="s">
        <v>86</v>
      </c>
      <c r="C666" s="1" t="s">
        <v>153</v>
      </c>
      <c r="D666" s="1" t="s">
        <v>162</v>
      </c>
      <c r="E666" s="4">
        <v>18.2783</v>
      </c>
      <c r="F666" s="5">
        <v>17.6887</v>
      </c>
      <c r="G666" s="5">
        <v>18.2783</v>
      </c>
      <c r="H666" s="5">
        <v>18.2783</v>
      </c>
      <c r="I666" s="5">
        <v>16.5094</v>
      </c>
      <c r="J666" s="5">
        <v>18.2783</v>
      </c>
      <c r="K666" s="5">
        <v>17.6887</v>
      </c>
      <c r="L666" s="5"/>
      <c r="M666" s="5"/>
      <c r="N666" s="5"/>
      <c r="O666" s="5"/>
      <c r="P666" s="5"/>
      <c r="Q666" s="6">
        <v>125</v>
      </c>
    </row>
    <row r="667" spans="1:17" ht="12.75">
      <c r="A667" s="1" t="s">
        <v>238</v>
      </c>
      <c r="B667" s="45" t="s">
        <v>86</v>
      </c>
      <c r="C667" s="1" t="s">
        <v>150</v>
      </c>
      <c r="D667" s="1" t="s">
        <v>186</v>
      </c>
      <c r="E667" s="4">
        <v>849.3151</v>
      </c>
      <c r="F667" s="5">
        <v>821.9178</v>
      </c>
      <c r="G667" s="5">
        <v>849.3151</v>
      </c>
      <c r="H667" s="5">
        <v>849.3151</v>
      </c>
      <c r="I667" s="5">
        <v>767.1233</v>
      </c>
      <c r="J667" s="5">
        <v>849.3151</v>
      </c>
      <c r="K667" s="5">
        <v>821.9178</v>
      </c>
      <c r="L667" s="5"/>
      <c r="M667" s="5"/>
      <c r="N667" s="5"/>
      <c r="O667" s="5"/>
      <c r="P667" s="5"/>
      <c r="Q667" s="6">
        <v>5808.2193</v>
      </c>
    </row>
    <row r="668" spans="1:17" ht="12.75">
      <c r="A668" s="1" t="s">
        <v>238</v>
      </c>
      <c r="B668" s="45" t="s">
        <v>86</v>
      </c>
      <c r="C668" s="1" t="s">
        <v>150</v>
      </c>
      <c r="D668" s="1" t="s">
        <v>186</v>
      </c>
      <c r="E668" s="4">
        <v>2725.2747</v>
      </c>
      <c r="F668" s="5">
        <v>2637.3626</v>
      </c>
      <c r="G668" s="5">
        <v>2725.2747</v>
      </c>
      <c r="H668" s="5">
        <v>2725.2747</v>
      </c>
      <c r="I668" s="5">
        <v>2461.5385</v>
      </c>
      <c r="J668" s="5">
        <v>2725.2747</v>
      </c>
      <c r="K668" s="5"/>
      <c r="L668" s="5"/>
      <c r="M668" s="5"/>
      <c r="N668" s="5"/>
      <c r="O668" s="5"/>
      <c r="P668" s="5"/>
      <c r="Q668" s="6">
        <v>15999.9999</v>
      </c>
    </row>
    <row r="669" spans="1:17" ht="12.75">
      <c r="A669" s="1" t="s">
        <v>238</v>
      </c>
      <c r="B669" s="45" t="s">
        <v>86</v>
      </c>
      <c r="C669" s="1" t="s">
        <v>150</v>
      </c>
      <c r="D669" s="1" t="s">
        <v>186</v>
      </c>
      <c r="E669" s="4">
        <v>2043.956</v>
      </c>
      <c r="F669" s="5">
        <v>1978.022</v>
      </c>
      <c r="G669" s="5">
        <v>2043.956</v>
      </c>
      <c r="H669" s="5">
        <v>2043.956</v>
      </c>
      <c r="I669" s="5">
        <v>1846.1538</v>
      </c>
      <c r="J669" s="5">
        <v>2043.956</v>
      </c>
      <c r="K669" s="5">
        <v>1978.022</v>
      </c>
      <c r="L669" s="5"/>
      <c r="M669" s="5"/>
      <c r="N669" s="5"/>
      <c r="O669" s="5"/>
      <c r="P669" s="5"/>
      <c r="Q669" s="6">
        <v>13978.021799999999</v>
      </c>
    </row>
    <row r="670" spans="1:17" ht="12.75">
      <c r="A670" s="1" t="s">
        <v>238</v>
      </c>
      <c r="B670" s="45" t="s">
        <v>86</v>
      </c>
      <c r="C670" s="1" t="s">
        <v>150</v>
      </c>
      <c r="D670" s="1" t="s">
        <v>186</v>
      </c>
      <c r="E670" s="4">
        <v>3407.4451</v>
      </c>
      <c r="F670" s="5">
        <v>3297.5275</v>
      </c>
      <c r="G670" s="5">
        <v>3407.4451</v>
      </c>
      <c r="H670" s="5">
        <v>3407.4451</v>
      </c>
      <c r="I670" s="5">
        <v>3077.6923</v>
      </c>
      <c r="J670" s="5">
        <v>3407.4451</v>
      </c>
      <c r="K670" s="5"/>
      <c r="L670" s="5"/>
      <c r="M670" s="5"/>
      <c r="N670" s="5"/>
      <c r="O670" s="5"/>
      <c r="P670" s="5"/>
      <c r="Q670" s="6">
        <v>20005.0002</v>
      </c>
    </row>
    <row r="671" spans="1:17" ht="12.75">
      <c r="A671" s="1" t="s">
        <v>238</v>
      </c>
      <c r="B671" s="45" t="s">
        <v>86</v>
      </c>
      <c r="C671" s="1" t="s">
        <v>150</v>
      </c>
      <c r="D671" s="1" t="s">
        <v>186</v>
      </c>
      <c r="E671" s="4">
        <v>2640.1099</v>
      </c>
      <c r="F671" s="5">
        <v>2554.9451</v>
      </c>
      <c r="G671" s="5">
        <v>2640.1099</v>
      </c>
      <c r="H671" s="5">
        <v>2640.1099</v>
      </c>
      <c r="I671" s="5">
        <v>2384.6154</v>
      </c>
      <c r="J671" s="5">
        <v>2640.1099</v>
      </c>
      <c r="K671" s="5"/>
      <c r="L671" s="5"/>
      <c r="M671" s="5"/>
      <c r="N671" s="5"/>
      <c r="O671" s="5"/>
      <c r="P671" s="5"/>
      <c r="Q671" s="6">
        <v>15500.0001</v>
      </c>
    </row>
    <row r="672" spans="1:17" ht="12.75">
      <c r="A672" s="1" t="s">
        <v>238</v>
      </c>
      <c r="B672" s="45" t="s">
        <v>86</v>
      </c>
      <c r="C672" s="1" t="s">
        <v>150</v>
      </c>
      <c r="D672" s="1" t="s">
        <v>186</v>
      </c>
      <c r="E672" s="4">
        <v>3491.7582</v>
      </c>
      <c r="F672" s="5">
        <v>3379.1209</v>
      </c>
      <c r="G672" s="5">
        <v>3491.7582</v>
      </c>
      <c r="H672" s="5">
        <v>3491.7582</v>
      </c>
      <c r="I672" s="5">
        <v>3153.8462</v>
      </c>
      <c r="J672" s="5">
        <v>3491.7582</v>
      </c>
      <c r="K672" s="5"/>
      <c r="L672" s="5"/>
      <c r="M672" s="5"/>
      <c r="N672" s="5"/>
      <c r="O672" s="5"/>
      <c r="P672" s="5"/>
      <c r="Q672" s="6">
        <v>20499.9999</v>
      </c>
    </row>
    <row r="673" spans="1:17" ht="12.75">
      <c r="A673" s="1" t="s">
        <v>238</v>
      </c>
      <c r="B673" s="45" t="s">
        <v>86</v>
      </c>
      <c r="C673" s="1" t="s">
        <v>150</v>
      </c>
      <c r="D673" s="1" t="s">
        <v>186</v>
      </c>
      <c r="E673" s="4">
        <v>1107.1429</v>
      </c>
      <c r="F673" s="5">
        <v>1071.4286</v>
      </c>
      <c r="G673" s="5">
        <v>1107.1429</v>
      </c>
      <c r="H673" s="5">
        <v>1107.1429</v>
      </c>
      <c r="I673" s="5">
        <v>1000</v>
      </c>
      <c r="J673" s="5">
        <v>1107.1429</v>
      </c>
      <c r="K673" s="5"/>
      <c r="L673" s="5"/>
      <c r="M673" s="5"/>
      <c r="N673" s="5"/>
      <c r="O673" s="5"/>
      <c r="P673" s="5"/>
      <c r="Q673" s="6">
        <v>6500.0001999999995</v>
      </c>
    </row>
    <row r="674" spans="1:17" ht="12.75">
      <c r="A674" s="1" t="s">
        <v>238</v>
      </c>
      <c r="B674" s="45" t="s">
        <v>86</v>
      </c>
      <c r="C674" s="1" t="s">
        <v>150</v>
      </c>
      <c r="D674" s="1" t="s">
        <v>186</v>
      </c>
      <c r="E674" s="4"/>
      <c r="F674" s="5"/>
      <c r="G674" s="5"/>
      <c r="H674" s="5"/>
      <c r="I674" s="5"/>
      <c r="J674" s="5"/>
      <c r="K674" s="5"/>
      <c r="L674" s="5">
        <v>849.3151</v>
      </c>
      <c r="M674" s="5">
        <v>821.9178</v>
      </c>
      <c r="N674" s="5">
        <v>849.3151</v>
      </c>
      <c r="O674" s="5">
        <v>849.3151</v>
      </c>
      <c r="P674" s="5">
        <v>821.9178</v>
      </c>
      <c r="Q674" s="6">
        <v>4191.7809</v>
      </c>
    </row>
    <row r="675" spans="1:17" ht="12.75">
      <c r="A675" s="1" t="s">
        <v>238</v>
      </c>
      <c r="B675" s="45" t="s">
        <v>86</v>
      </c>
      <c r="C675" s="1" t="s">
        <v>150</v>
      </c>
      <c r="D675" s="1" t="s">
        <v>186</v>
      </c>
      <c r="E675" s="4"/>
      <c r="F675" s="5"/>
      <c r="G675" s="5"/>
      <c r="H675" s="5"/>
      <c r="I675" s="5"/>
      <c r="J675" s="5"/>
      <c r="K675" s="5"/>
      <c r="L675" s="5">
        <v>1480.597</v>
      </c>
      <c r="M675" s="5">
        <v>1432.8358</v>
      </c>
      <c r="N675" s="5">
        <v>1480.597</v>
      </c>
      <c r="O675" s="5">
        <v>1480.597</v>
      </c>
      <c r="P675" s="5">
        <v>1432.8358</v>
      </c>
      <c r="Q675" s="6">
        <v>7307.4626</v>
      </c>
    </row>
    <row r="676" spans="1:17" ht="12.75">
      <c r="A676" s="1" t="s">
        <v>238</v>
      </c>
      <c r="B676" s="45" t="s">
        <v>86</v>
      </c>
      <c r="C676" s="1" t="s">
        <v>150</v>
      </c>
      <c r="D676" s="1" t="s">
        <v>186</v>
      </c>
      <c r="E676" s="4"/>
      <c r="F676" s="5"/>
      <c r="G676" s="5"/>
      <c r="H676" s="5"/>
      <c r="I676" s="5"/>
      <c r="J676" s="5"/>
      <c r="K676" s="5"/>
      <c r="L676" s="5">
        <v>1358.9041</v>
      </c>
      <c r="M676" s="5">
        <v>1315.0685</v>
      </c>
      <c r="N676" s="5">
        <v>1358.9041</v>
      </c>
      <c r="O676" s="5">
        <v>1358.9041</v>
      </c>
      <c r="P676" s="5">
        <v>1315.0685</v>
      </c>
      <c r="Q676" s="6">
        <v>6706.8493</v>
      </c>
    </row>
    <row r="677" spans="1:17" ht="12.75">
      <c r="A677" s="1" t="s">
        <v>238</v>
      </c>
      <c r="B677" s="45" t="s">
        <v>86</v>
      </c>
      <c r="C677" s="1" t="s">
        <v>150</v>
      </c>
      <c r="D677" s="1" t="s">
        <v>186</v>
      </c>
      <c r="E677" s="4"/>
      <c r="F677" s="5"/>
      <c r="G677" s="5"/>
      <c r="H677" s="5"/>
      <c r="I677" s="5"/>
      <c r="J677" s="5"/>
      <c r="K677" s="5"/>
      <c r="L677" s="5">
        <v>925.3731</v>
      </c>
      <c r="M677" s="5">
        <v>895.5224</v>
      </c>
      <c r="N677" s="5">
        <v>925.3731</v>
      </c>
      <c r="O677" s="5">
        <v>925.3731</v>
      </c>
      <c r="P677" s="5">
        <v>895.5224</v>
      </c>
      <c r="Q677" s="6">
        <v>4567.1641</v>
      </c>
    </row>
    <row r="678" spans="1:17" ht="12.75">
      <c r="A678" s="1" t="s">
        <v>238</v>
      </c>
      <c r="B678" s="45" t="s">
        <v>86</v>
      </c>
      <c r="C678" s="1" t="s">
        <v>150</v>
      </c>
      <c r="D678" s="1" t="s">
        <v>186</v>
      </c>
      <c r="E678" s="4"/>
      <c r="F678" s="5"/>
      <c r="G678" s="5"/>
      <c r="H678" s="5"/>
      <c r="I678" s="5"/>
      <c r="J678" s="5"/>
      <c r="K678" s="5"/>
      <c r="L678" s="5">
        <v>2026.1438</v>
      </c>
      <c r="M678" s="5">
        <v>1960.7843</v>
      </c>
      <c r="N678" s="5">
        <v>2026.1438</v>
      </c>
      <c r="O678" s="5">
        <v>2026.1438</v>
      </c>
      <c r="P678" s="5">
        <v>1960.7843</v>
      </c>
      <c r="Q678" s="6">
        <v>10000</v>
      </c>
    </row>
    <row r="679" spans="1:17" ht="12.75">
      <c r="A679" s="1" t="s">
        <v>238</v>
      </c>
      <c r="B679" s="45" t="s">
        <v>86</v>
      </c>
      <c r="C679" s="1" t="s">
        <v>150</v>
      </c>
      <c r="D679" s="1" t="s">
        <v>186</v>
      </c>
      <c r="E679" s="4"/>
      <c r="F679" s="5"/>
      <c r="G679" s="5"/>
      <c r="H679" s="5"/>
      <c r="I679" s="5"/>
      <c r="J679" s="5"/>
      <c r="K679" s="5"/>
      <c r="L679" s="5">
        <v>2776.1194</v>
      </c>
      <c r="M679" s="5">
        <v>2686.5672</v>
      </c>
      <c r="N679" s="5">
        <v>2776.1194</v>
      </c>
      <c r="O679" s="5">
        <v>2776.1194</v>
      </c>
      <c r="P679" s="5">
        <v>2686.5672</v>
      </c>
      <c r="Q679" s="6">
        <v>13701.4926</v>
      </c>
    </row>
    <row r="680" spans="1:17" ht="12.75">
      <c r="A680" s="1" t="s">
        <v>238</v>
      </c>
      <c r="B680" s="45" t="s">
        <v>86</v>
      </c>
      <c r="C680" s="1" t="s">
        <v>150</v>
      </c>
      <c r="D680" s="1" t="s">
        <v>186</v>
      </c>
      <c r="E680" s="4"/>
      <c r="F680" s="5"/>
      <c r="G680" s="5"/>
      <c r="H680" s="5"/>
      <c r="I680" s="5"/>
      <c r="J680" s="5"/>
      <c r="K680" s="5"/>
      <c r="L680" s="5">
        <v>2776.1194</v>
      </c>
      <c r="M680" s="5">
        <v>2686.5672</v>
      </c>
      <c r="N680" s="5">
        <v>2776.1194</v>
      </c>
      <c r="O680" s="5">
        <v>2776.1194</v>
      </c>
      <c r="P680" s="5">
        <v>2686.5672</v>
      </c>
      <c r="Q680" s="6">
        <v>13701.4926</v>
      </c>
    </row>
    <row r="681" spans="1:17" ht="12.75">
      <c r="A681" s="1" t="s">
        <v>238</v>
      </c>
      <c r="B681" s="45" t="s">
        <v>86</v>
      </c>
      <c r="C681" s="1" t="s">
        <v>150</v>
      </c>
      <c r="D681" s="1" t="s">
        <v>186</v>
      </c>
      <c r="E681" s="4"/>
      <c r="F681" s="5"/>
      <c r="G681" s="5"/>
      <c r="H681" s="5"/>
      <c r="I681" s="5"/>
      <c r="J681" s="5"/>
      <c r="K681" s="5"/>
      <c r="L681" s="5">
        <v>705.5045</v>
      </c>
      <c r="M681" s="5">
        <v>682.7463</v>
      </c>
      <c r="N681" s="5">
        <v>705.5045</v>
      </c>
      <c r="O681" s="5">
        <v>705.5045</v>
      </c>
      <c r="P681" s="5">
        <v>682.7463</v>
      </c>
      <c r="Q681" s="6">
        <v>3482.0060999999996</v>
      </c>
    </row>
    <row r="682" spans="1:17" ht="12.75">
      <c r="A682" s="1" t="s">
        <v>238</v>
      </c>
      <c r="B682" s="45" t="s">
        <v>86</v>
      </c>
      <c r="C682" s="1" t="s">
        <v>150</v>
      </c>
      <c r="D682" s="1" t="s">
        <v>211</v>
      </c>
      <c r="E682" s="4"/>
      <c r="F682" s="5"/>
      <c r="G682" s="5">
        <v>5875</v>
      </c>
      <c r="H682" s="5">
        <v>5875</v>
      </c>
      <c r="I682" s="5"/>
      <c r="J682" s="5"/>
      <c r="K682" s="5"/>
      <c r="L682" s="5"/>
      <c r="M682" s="5"/>
      <c r="N682" s="5"/>
      <c r="O682" s="5"/>
      <c r="P682" s="5"/>
      <c r="Q682" s="6">
        <v>11750</v>
      </c>
    </row>
    <row r="683" spans="1:17" ht="12.75">
      <c r="A683" s="1" t="s">
        <v>238</v>
      </c>
      <c r="B683" s="45" t="s">
        <v>86</v>
      </c>
      <c r="C683" s="1" t="s">
        <v>150</v>
      </c>
      <c r="D683" s="1" t="s">
        <v>168</v>
      </c>
      <c r="E683" s="4">
        <v>1797.1014</v>
      </c>
      <c r="F683" s="5">
        <v>1739.1304</v>
      </c>
      <c r="G683" s="5">
        <v>1797.1014</v>
      </c>
      <c r="H683" s="5">
        <v>1797.1014</v>
      </c>
      <c r="I683" s="5"/>
      <c r="J683" s="5"/>
      <c r="K683" s="5"/>
      <c r="L683" s="5"/>
      <c r="M683" s="5"/>
      <c r="N683" s="5"/>
      <c r="O683" s="5"/>
      <c r="P683" s="5"/>
      <c r="Q683" s="6">
        <v>7130.4346000000005</v>
      </c>
    </row>
    <row r="684" spans="1:17" ht="12.75">
      <c r="A684" s="1" t="s">
        <v>238</v>
      </c>
      <c r="B684" s="45" t="s">
        <v>86</v>
      </c>
      <c r="C684" s="1" t="s">
        <v>150</v>
      </c>
      <c r="D684" s="1" t="s">
        <v>168</v>
      </c>
      <c r="E684" s="4">
        <v>788.9222</v>
      </c>
      <c r="F684" s="5">
        <v>763.4731</v>
      </c>
      <c r="G684" s="5">
        <v>788.9222</v>
      </c>
      <c r="H684" s="5">
        <v>788.9222</v>
      </c>
      <c r="I684" s="5">
        <v>712.5749</v>
      </c>
      <c r="J684" s="5">
        <v>788.9222</v>
      </c>
      <c r="K684" s="5">
        <v>763.4731</v>
      </c>
      <c r="L684" s="5"/>
      <c r="M684" s="5"/>
      <c r="N684" s="5"/>
      <c r="O684" s="5"/>
      <c r="P684" s="5"/>
      <c r="Q684" s="6">
        <v>5395.209900000001</v>
      </c>
    </row>
    <row r="685" spans="1:17" ht="12.75">
      <c r="A685" s="13" t="s">
        <v>20</v>
      </c>
      <c r="B685" s="46" t="s">
        <v>86</v>
      </c>
      <c r="C685" s="13"/>
      <c r="D685" s="14"/>
      <c r="E685" s="11">
        <v>32129.527100000007</v>
      </c>
      <c r="F685" s="12">
        <v>31093.090799999994</v>
      </c>
      <c r="G685" s="12">
        <v>42919.13340000002</v>
      </c>
      <c r="H685" s="12">
        <v>37964.215400000016</v>
      </c>
      <c r="I685" s="12">
        <v>27360.618899999998</v>
      </c>
      <c r="J685" s="12">
        <v>27019.8918</v>
      </c>
      <c r="K685" s="12">
        <v>13207.897699999998</v>
      </c>
      <c r="L685" s="12">
        <v>25372.086400000004</v>
      </c>
      <c r="M685" s="12">
        <v>24553.632000000005</v>
      </c>
      <c r="N685" s="12">
        <v>26697.744300000002</v>
      </c>
      <c r="O685" s="12">
        <v>26697.744300000002</v>
      </c>
      <c r="P685" s="12">
        <v>24877.192800000004</v>
      </c>
      <c r="Q685" s="10">
        <v>339892.77490000013</v>
      </c>
    </row>
    <row r="686" spans="1:17" ht="12.75">
      <c r="A686" s="1" t="s">
        <v>239</v>
      </c>
      <c r="B686" s="45" t="s">
        <v>58</v>
      </c>
      <c r="C686" s="1" t="s">
        <v>154</v>
      </c>
      <c r="D686" s="1" t="s">
        <v>176</v>
      </c>
      <c r="E686" s="4">
        <v>1168.9158</v>
      </c>
      <c r="F686" s="5"/>
      <c r="G686" s="5"/>
      <c r="H686" s="5"/>
      <c r="I686" s="5"/>
      <c r="J686" s="5"/>
      <c r="K686" s="5"/>
      <c r="L686" s="5"/>
      <c r="M686" s="5"/>
      <c r="N686" s="5"/>
      <c r="O686" s="5"/>
      <c r="P686" s="5"/>
      <c r="Q686" s="6">
        <v>1168.9158</v>
      </c>
    </row>
    <row r="687" spans="1:17" ht="12.75">
      <c r="A687" s="1" t="s">
        <v>239</v>
      </c>
      <c r="B687" s="45" t="s">
        <v>58</v>
      </c>
      <c r="C687" s="1" t="s">
        <v>154</v>
      </c>
      <c r="D687" s="1" t="s">
        <v>176</v>
      </c>
      <c r="E687" s="4">
        <v>447.5652</v>
      </c>
      <c r="F687" s="5"/>
      <c r="G687" s="5"/>
      <c r="H687" s="5"/>
      <c r="I687" s="5"/>
      <c r="J687" s="5"/>
      <c r="K687" s="5"/>
      <c r="L687" s="5"/>
      <c r="M687" s="5"/>
      <c r="N687" s="5"/>
      <c r="O687" s="5"/>
      <c r="P687" s="5"/>
      <c r="Q687" s="6">
        <v>447.5652</v>
      </c>
    </row>
    <row r="688" spans="1:17" ht="12.75">
      <c r="A688" s="1" t="s">
        <v>239</v>
      </c>
      <c r="B688" s="45" t="s">
        <v>58</v>
      </c>
      <c r="C688" s="1" t="s">
        <v>154</v>
      </c>
      <c r="D688" s="1" t="s">
        <v>176</v>
      </c>
      <c r="E688" s="4">
        <v>408.4921</v>
      </c>
      <c r="F688" s="5"/>
      <c r="G688" s="5"/>
      <c r="H688" s="5"/>
      <c r="I688" s="5"/>
      <c r="J688" s="5"/>
      <c r="K688" s="5"/>
      <c r="L688" s="5"/>
      <c r="M688" s="5"/>
      <c r="N688" s="5"/>
      <c r="O688" s="5"/>
      <c r="P688" s="5"/>
      <c r="Q688" s="6">
        <v>408.4921</v>
      </c>
    </row>
    <row r="689" spans="1:17" ht="12.75">
      <c r="A689" s="1" t="s">
        <v>239</v>
      </c>
      <c r="B689" s="45" t="s">
        <v>58</v>
      </c>
      <c r="C689" s="1" t="s">
        <v>154</v>
      </c>
      <c r="D689" s="1" t="s">
        <v>176</v>
      </c>
      <c r="E689" s="4"/>
      <c r="F689" s="5"/>
      <c r="G689" s="5"/>
      <c r="H689" s="5"/>
      <c r="I689" s="5">
        <v>670.5556</v>
      </c>
      <c r="J689" s="5">
        <v>742.4008</v>
      </c>
      <c r="K689" s="5">
        <v>718.4524</v>
      </c>
      <c r="L689" s="5">
        <v>742.4008</v>
      </c>
      <c r="M689" s="5">
        <v>718.4524</v>
      </c>
      <c r="N689" s="5">
        <v>742.4008</v>
      </c>
      <c r="O689" s="5">
        <v>742.4008</v>
      </c>
      <c r="P689" s="5">
        <v>718.4524</v>
      </c>
      <c r="Q689" s="6">
        <v>5795.5160000000005</v>
      </c>
    </row>
    <row r="690" spans="1:17" ht="12.75">
      <c r="A690" s="1" t="s">
        <v>239</v>
      </c>
      <c r="B690" s="45" t="s">
        <v>58</v>
      </c>
      <c r="C690" s="1" t="s">
        <v>154</v>
      </c>
      <c r="D690" s="1" t="s">
        <v>176</v>
      </c>
      <c r="E690" s="4"/>
      <c r="F690" s="5"/>
      <c r="G690" s="5"/>
      <c r="H690" s="5"/>
      <c r="I690" s="5">
        <v>875.4286</v>
      </c>
      <c r="J690" s="5">
        <v>969.2245</v>
      </c>
      <c r="K690" s="5">
        <v>937.9592</v>
      </c>
      <c r="L690" s="5">
        <v>969.2245</v>
      </c>
      <c r="M690" s="5">
        <v>937.9592</v>
      </c>
      <c r="N690" s="5">
        <v>969.2245</v>
      </c>
      <c r="O690" s="5">
        <v>468.9796</v>
      </c>
      <c r="P690" s="5"/>
      <c r="Q690" s="6">
        <v>6128.0001</v>
      </c>
    </row>
    <row r="691" spans="1:17" ht="12.75">
      <c r="A691" s="1" t="s">
        <v>239</v>
      </c>
      <c r="B691" s="45" t="s">
        <v>58</v>
      </c>
      <c r="C691" s="1" t="s">
        <v>131</v>
      </c>
      <c r="D691" s="1" t="s">
        <v>233</v>
      </c>
      <c r="E691" s="4">
        <v>874.2849</v>
      </c>
      <c r="F691" s="5">
        <v>846.0822</v>
      </c>
      <c r="G691" s="5">
        <v>874.2849</v>
      </c>
      <c r="H691" s="5"/>
      <c r="I691" s="5"/>
      <c r="J691" s="5"/>
      <c r="K691" s="5"/>
      <c r="L691" s="5"/>
      <c r="M691" s="5"/>
      <c r="N691" s="5"/>
      <c r="O691" s="5"/>
      <c r="P691" s="5"/>
      <c r="Q691" s="6">
        <v>2594.652</v>
      </c>
    </row>
    <row r="692" spans="1:17" ht="12.75">
      <c r="A692" s="1" t="s">
        <v>239</v>
      </c>
      <c r="B692" s="45" t="s">
        <v>58</v>
      </c>
      <c r="C692" s="1" t="s">
        <v>131</v>
      </c>
      <c r="D692" s="1" t="s">
        <v>233</v>
      </c>
      <c r="E692" s="4"/>
      <c r="F692" s="5"/>
      <c r="G692" s="5"/>
      <c r="H692" s="5"/>
      <c r="I692" s="5">
        <v>1317.7436</v>
      </c>
      <c r="J692" s="5">
        <v>1458.9304</v>
      </c>
      <c r="K692" s="5">
        <v>1411.8681</v>
      </c>
      <c r="L692" s="5">
        <v>1458.9304</v>
      </c>
      <c r="M692" s="5">
        <v>1411.8681</v>
      </c>
      <c r="N692" s="5">
        <v>1458.9304</v>
      </c>
      <c r="O692" s="5">
        <v>1458.9304</v>
      </c>
      <c r="P692" s="5">
        <v>1411.8681</v>
      </c>
      <c r="Q692" s="6">
        <v>11389.069499999998</v>
      </c>
    </row>
    <row r="693" spans="1:17" ht="12.75">
      <c r="A693" s="1" t="s">
        <v>239</v>
      </c>
      <c r="B693" s="45" t="s">
        <v>58</v>
      </c>
      <c r="C693" s="1" t="s">
        <v>131</v>
      </c>
      <c r="D693" s="1" t="s">
        <v>182</v>
      </c>
      <c r="E693" s="4"/>
      <c r="F693" s="5"/>
      <c r="G693" s="5"/>
      <c r="H693" s="5"/>
      <c r="I693" s="5">
        <v>1364.2036</v>
      </c>
      <c r="J693" s="5">
        <v>1510.3683</v>
      </c>
      <c r="K693" s="5">
        <v>1461.6467</v>
      </c>
      <c r="L693" s="5">
        <v>1510.3683</v>
      </c>
      <c r="M693" s="5">
        <v>1461.6467</v>
      </c>
      <c r="N693" s="5">
        <v>1510.3683</v>
      </c>
      <c r="O693" s="5">
        <v>1510.3683</v>
      </c>
      <c r="P693" s="5">
        <v>1461.6467</v>
      </c>
      <c r="Q693" s="6">
        <v>11790.6169</v>
      </c>
    </row>
    <row r="694" spans="1:17" ht="12.75">
      <c r="A694" s="1" t="s">
        <v>239</v>
      </c>
      <c r="B694" s="45" t="s">
        <v>58</v>
      </c>
      <c r="C694" s="1" t="s">
        <v>142</v>
      </c>
      <c r="D694" s="1" t="s">
        <v>181</v>
      </c>
      <c r="E694" s="4">
        <v>805.8434</v>
      </c>
      <c r="F694" s="5">
        <v>779.8485</v>
      </c>
      <c r="G694" s="5">
        <v>805.8434</v>
      </c>
      <c r="H694" s="5">
        <v>805.8434</v>
      </c>
      <c r="I694" s="5"/>
      <c r="J694" s="5"/>
      <c r="K694" s="5"/>
      <c r="L694" s="5"/>
      <c r="M694" s="5"/>
      <c r="N694" s="5"/>
      <c r="O694" s="5"/>
      <c r="P694" s="5"/>
      <c r="Q694" s="6">
        <v>3197.3786999999993</v>
      </c>
    </row>
    <row r="695" spans="1:17" ht="12.75">
      <c r="A695" s="1" t="s">
        <v>239</v>
      </c>
      <c r="B695" s="45" t="s">
        <v>58</v>
      </c>
      <c r="C695" s="1" t="s">
        <v>142</v>
      </c>
      <c r="D695" s="1" t="s">
        <v>181</v>
      </c>
      <c r="E695" s="4"/>
      <c r="F695" s="5"/>
      <c r="G695" s="5"/>
      <c r="H695" s="5"/>
      <c r="I695" s="5"/>
      <c r="J695" s="5"/>
      <c r="K695" s="5"/>
      <c r="L695" s="5">
        <v>1242.1341</v>
      </c>
      <c r="M695" s="5">
        <v>1202.0652</v>
      </c>
      <c r="N695" s="5">
        <v>1242.1341</v>
      </c>
      <c r="O695" s="5">
        <v>1242.1341</v>
      </c>
      <c r="P695" s="5">
        <v>1202.0652</v>
      </c>
      <c r="Q695" s="6">
        <v>6130.532700000001</v>
      </c>
    </row>
    <row r="696" spans="1:17" ht="12.75">
      <c r="A696" s="1" t="s">
        <v>239</v>
      </c>
      <c r="B696" s="45" t="s">
        <v>58</v>
      </c>
      <c r="C696" s="1" t="s">
        <v>142</v>
      </c>
      <c r="D696" s="1" t="s">
        <v>169</v>
      </c>
      <c r="E696" s="4">
        <v>690.4512</v>
      </c>
      <c r="F696" s="5"/>
      <c r="G696" s="5"/>
      <c r="H696" s="5"/>
      <c r="I696" s="5"/>
      <c r="J696" s="5"/>
      <c r="K696" s="5"/>
      <c r="L696" s="5"/>
      <c r="M696" s="5"/>
      <c r="N696" s="5"/>
      <c r="O696" s="5"/>
      <c r="P696" s="5"/>
      <c r="Q696" s="6">
        <v>690.4512</v>
      </c>
    </row>
    <row r="697" spans="1:17" ht="12.75">
      <c r="A697" s="1" t="s">
        <v>239</v>
      </c>
      <c r="B697" s="45" t="s">
        <v>58</v>
      </c>
      <c r="C697" s="1" t="s">
        <v>142</v>
      </c>
      <c r="D697" s="1" t="s">
        <v>192</v>
      </c>
      <c r="E697" s="4"/>
      <c r="F697" s="5"/>
      <c r="G697" s="5"/>
      <c r="H697" s="5"/>
      <c r="I697" s="5">
        <v>1337.7436</v>
      </c>
      <c r="J697" s="5">
        <v>1481.0733</v>
      </c>
      <c r="K697" s="5">
        <v>1433.2967</v>
      </c>
      <c r="L697" s="5">
        <v>1481.0733</v>
      </c>
      <c r="M697" s="5">
        <v>1433.2967</v>
      </c>
      <c r="N697" s="5">
        <v>1481.0733</v>
      </c>
      <c r="O697" s="5">
        <v>1481.0733</v>
      </c>
      <c r="P697" s="5">
        <v>1433.2967</v>
      </c>
      <c r="Q697" s="6">
        <v>11561.9269</v>
      </c>
    </row>
    <row r="698" spans="1:17" ht="12.75">
      <c r="A698" s="1" t="s">
        <v>239</v>
      </c>
      <c r="B698" s="45" t="s">
        <v>58</v>
      </c>
      <c r="C698" s="1" t="s">
        <v>142</v>
      </c>
      <c r="D698" s="1" t="s">
        <v>187</v>
      </c>
      <c r="E698" s="4"/>
      <c r="F698" s="5"/>
      <c r="G698" s="5"/>
      <c r="H698" s="5"/>
      <c r="I698" s="5">
        <v>424.1425</v>
      </c>
      <c r="J698" s="5">
        <v>469.5863</v>
      </c>
      <c r="K698" s="5">
        <v>454.4384</v>
      </c>
      <c r="L698" s="5">
        <v>469.5863</v>
      </c>
      <c r="M698" s="5">
        <v>454.4384</v>
      </c>
      <c r="N698" s="5">
        <v>469.5863</v>
      </c>
      <c r="O698" s="5">
        <v>469.5863</v>
      </c>
      <c r="P698" s="5">
        <v>454.4384</v>
      </c>
      <c r="Q698" s="6">
        <v>3665.8028999999997</v>
      </c>
    </row>
    <row r="699" spans="1:17" ht="12.75">
      <c r="A699" s="1" t="s">
        <v>239</v>
      </c>
      <c r="B699" s="45" t="s">
        <v>58</v>
      </c>
      <c r="C699" s="1" t="s">
        <v>142</v>
      </c>
      <c r="D699" s="1" t="s">
        <v>172</v>
      </c>
      <c r="E699" s="4"/>
      <c r="F699" s="5"/>
      <c r="G699" s="5"/>
      <c r="H699" s="5"/>
      <c r="I699" s="5">
        <v>2080.3796</v>
      </c>
      <c r="J699" s="5">
        <v>2303.2774</v>
      </c>
      <c r="K699" s="5">
        <v>2228.9781</v>
      </c>
      <c r="L699" s="5">
        <v>2303.2774</v>
      </c>
      <c r="M699" s="5">
        <v>2228.9781</v>
      </c>
      <c r="N699" s="5">
        <v>2303.2774</v>
      </c>
      <c r="O699" s="5">
        <v>2303.2774</v>
      </c>
      <c r="P699" s="5">
        <v>2228.9781</v>
      </c>
      <c r="Q699" s="6">
        <v>17980.423499999997</v>
      </c>
    </row>
    <row r="700" spans="1:17" ht="12.75">
      <c r="A700" s="1" t="s">
        <v>239</v>
      </c>
      <c r="B700" s="45" t="s">
        <v>58</v>
      </c>
      <c r="C700" s="1" t="s">
        <v>142</v>
      </c>
      <c r="D700" s="1" t="s">
        <v>172</v>
      </c>
      <c r="E700" s="4"/>
      <c r="F700" s="5"/>
      <c r="G700" s="5"/>
      <c r="H700" s="5"/>
      <c r="I700" s="5">
        <v>1267.67</v>
      </c>
      <c r="J700" s="5">
        <v>1403.4917</v>
      </c>
      <c r="K700" s="5">
        <v>1358.2178</v>
      </c>
      <c r="L700" s="5">
        <v>1403.4917</v>
      </c>
      <c r="M700" s="5">
        <v>1358.2178</v>
      </c>
      <c r="N700" s="5">
        <v>1403.4917</v>
      </c>
      <c r="O700" s="5">
        <v>1403.4917</v>
      </c>
      <c r="P700" s="5">
        <v>1358.2178</v>
      </c>
      <c r="Q700" s="6">
        <v>10956.290200000001</v>
      </c>
    </row>
    <row r="701" spans="1:17" ht="12.75">
      <c r="A701" s="1" t="s">
        <v>239</v>
      </c>
      <c r="B701" s="45" t="s">
        <v>58</v>
      </c>
      <c r="C701" s="1" t="s">
        <v>142</v>
      </c>
      <c r="D701" s="1" t="s">
        <v>172</v>
      </c>
      <c r="E701" s="4"/>
      <c r="F701" s="5"/>
      <c r="G701" s="5"/>
      <c r="H701" s="5"/>
      <c r="I701" s="5">
        <v>1888.5749</v>
      </c>
      <c r="J701" s="5">
        <v>2090.9222</v>
      </c>
      <c r="K701" s="5">
        <v>2023.4731</v>
      </c>
      <c r="L701" s="5">
        <v>2090.9222</v>
      </c>
      <c r="M701" s="5">
        <v>2023.4731</v>
      </c>
      <c r="N701" s="5">
        <v>2090.9222</v>
      </c>
      <c r="O701" s="5">
        <v>2090.9222</v>
      </c>
      <c r="P701" s="5">
        <v>2023.4731</v>
      </c>
      <c r="Q701" s="6">
        <v>16322.683</v>
      </c>
    </row>
    <row r="702" spans="1:17" ht="12.75">
      <c r="A702" s="1" t="s">
        <v>239</v>
      </c>
      <c r="B702" s="45" t="s">
        <v>58</v>
      </c>
      <c r="C702" s="1" t="s">
        <v>151</v>
      </c>
      <c r="D702" s="1" t="s">
        <v>193</v>
      </c>
      <c r="E702" s="4"/>
      <c r="F702" s="5"/>
      <c r="G702" s="5"/>
      <c r="H702" s="5"/>
      <c r="I702" s="5">
        <v>8164.8966</v>
      </c>
      <c r="J702" s="5">
        <v>8748.1034</v>
      </c>
      <c r="K702" s="5"/>
      <c r="L702" s="5"/>
      <c r="M702" s="5"/>
      <c r="N702" s="5"/>
      <c r="O702" s="5"/>
      <c r="P702" s="5"/>
      <c r="Q702" s="6">
        <v>16913</v>
      </c>
    </row>
    <row r="703" spans="1:17" ht="12.75">
      <c r="A703" s="1" t="s">
        <v>239</v>
      </c>
      <c r="B703" s="45" t="s">
        <v>58</v>
      </c>
      <c r="C703" s="1" t="s">
        <v>147</v>
      </c>
      <c r="D703" s="1" t="s">
        <v>183</v>
      </c>
      <c r="E703" s="4">
        <v>805.8434</v>
      </c>
      <c r="F703" s="5">
        <v>779.8485</v>
      </c>
      <c r="G703" s="5">
        <v>805.8434</v>
      </c>
      <c r="H703" s="5">
        <v>805.8434</v>
      </c>
      <c r="I703" s="5"/>
      <c r="J703" s="5"/>
      <c r="K703" s="5"/>
      <c r="L703" s="5"/>
      <c r="M703" s="5"/>
      <c r="N703" s="5"/>
      <c r="O703" s="5"/>
      <c r="P703" s="5"/>
      <c r="Q703" s="6">
        <v>3197.3786999999993</v>
      </c>
    </row>
    <row r="704" spans="1:17" ht="12.75">
      <c r="A704" s="1" t="s">
        <v>239</v>
      </c>
      <c r="B704" s="45" t="s">
        <v>58</v>
      </c>
      <c r="C704" s="1" t="s">
        <v>164</v>
      </c>
      <c r="D704" s="1" t="s">
        <v>166</v>
      </c>
      <c r="E704" s="4">
        <v>805.8434</v>
      </c>
      <c r="F704" s="5">
        <v>779.8485</v>
      </c>
      <c r="G704" s="5">
        <v>805.8434</v>
      </c>
      <c r="H704" s="5">
        <v>805.8434</v>
      </c>
      <c r="I704" s="5"/>
      <c r="J704" s="5"/>
      <c r="K704" s="5"/>
      <c r="L704" s="5"/>
      <c r="M704" s="5"/>
      <c r="N704" s="5"/>
      <c r="O704" s="5"/>
      <c r="P704" s="5"/>
      <c r="Q704" s="6">
        <v>3197.3786999999993</v>
      </c>
    </row>
    <row r="705" spans="1:17" ht="12.75">
      <c r="A705" s="1" t="s">
        <v>239</v>
      </c>
      <c r="B705" s="45" t="s">
        <v>58</v>
      </c>
      <c r="C705" s="1" t="s">
        <v>164</v>
      </c>
      <c r="D705" s="1" t="s">
        <v>166</v>
      </c>
      <c r="E705" s="4"/>
      <c r="F705" s="5"/>
      <c r="G705" s="5"/>
      <c r="H705" s="5"/>
      <c r="I705" s="5">
        <v>353.874</v>
      </c>
      <c r="J705" s="5">
        <v>391.789</v>
      </c>
      <c r="K705" s="5">
        <v>379.1507</v>
      </c>
      <c r="L705" s="5">
        <v>391.789</v>
      </c>
      <c r="M705" s="5">
        <v>379.1507</v>
      </c>
      <c r="N705" s="5">
        <v>391.789</v>
      </c>
      <c r="O705" s="5">
        <v>391.789</v>
      </c>
      <c r="P705" s="5">
        <v>379.1507</v>
      </c>
      <c r="Q705" s="6">
        <v>3058.4821</v>
      </c>
    </row>
    <row r="706" spans="1:17" ht="12.75">
      <c r="A706" s="1" t="s">
        <v>239</v>
      </c>
      <c r="B706" s="45" t="s">
        <v>58</v>
      </c>
      <c r="C706" s="1" t="s">
        <v>164</v>
      </c>
      <c r="D706" s="1" t="s">
        <v>207</v>
      </c>
      <c r="E706" s="4">
        <v>2329.2993</v>
      </c>
      <c r="F706" s="5">
        <v>2254.1606</v>
      </c>
      <c r="G706" s="5">
        <v>2329.2993</v>
      </c>
      <c r="H706" s="5">
        <v>1127.0803</v>
      </c>
      <c r="I706" s="5"/>
      <c r="J706" s="5"/>
      <c r="K706" s="5"/>
      <c r="L706" s="5"/>
      <c r="M706" s="5"/>
      <c r="N706" s="5"/>
      <c r="O706" s="5"/>
      <c r="P706" s="5"/>
      <c r="Q706" s="6">
        <v>8039.8395</v>
      </c>
    </row>
    <row r="707" spans="1:17" ht="12.75">
      <c r="A707" s="1" t="s">
        <v>239</v>
      </c>
      <c r="B707" s="45" t="s">
        <v>58</v>
      </c>
      <c r="C707" s="1" t="s">
        <v>153</v>
      </c>
      <c r="D707" s="1" t="s">
        <v>165</v>
      </c>
      <c r="E707" s="4"/>
      <c r="F707" s="5"/>
      <c r="G707" s="5"/>
      <c r="H707" s="5"/>
      <c r="I707" s="5">
        <v>469.6329</v>
      </c>
      <c r="J707" s="5">
        <v>519.9507</v>
      </c>
      <c r="K707" s="5">
        <v>503.1781</v>
      </c>
      <c r="L707" s="5">
        <v>519.9507</v>
      </c>
      <c r="M707" s="5">
        <v>503.1781</v>
      </c>
      <c r="N707" s="5">
        <v>519.9507</v>
      </c>
      <c r="O707" s="5">
        <v>519.9507</v>
      </c>
      <c r="P707" s="5">
        <v>503.1781</v>
      </c>
      <c r="Q707" s="6">
        <v>4058.97</v>
      </c>
    </row>
    <row r="708" spans="1:17" ht="12.75">
      <c r="A708" s="1" t="s">
        <v>239</v>
      </c>
      <c r="B708" s="45" t="s">
        <v>58</v>
      </c>
      <c r="C708" s="1" t="s">
        <v>153</v>
      </c>
      <c r="D708" s="1" t="s">
        <v>163</v>
      </c>
      <c r="E708" s="4">
        <v>671.8189</v>
      </c>
      <c r="F708" s="5">
        <v>650.1474</v>
      </c>
      <c r="G708" s="5">
        <v>671.8189</v>
      </c>
      <c r="H708" s="5">
        <v>671.8189</v>
      </c>
      <c r="I708" s="5">
        <v>606.8042</v>
      </c>
      <c r="J708" s="5">
        <v>671.8189</v>
      </c>
      <c r="K708" s="5">
        <v>433.4316</v>
      </c>
      <c r="L708" s="5"/>
      <c r="M708" s="5"/>
      <c r="N708" s="5"/>
      <c r="O708" s="5"/>
      <c r="P708" s="5"/>
      <c r="Q708" s="6">
        <v>4377.6588</v>
      </c>
    </row>
    <row r="709" spans="1:17" ht="12.75">
      <c r="A709" s="1" t="s">
        <v>239</v>
      </c>
      <c r="B709" s="45" t="s">
        <v>58</v>
      </c>
      <c r="C709" s="1" t="s">
        <v>153</v>
      </c>
      <c r="D709" s="1" t="s">
        <v>162</v>
      </c>
      <c r="E709" s="4">
        <v>2312.8696</v>
      </c>
      <c r="F709" s="5">
        <v>2238.2609</v>
      </c>
      <c r="G709" s="5">
        <v>2312.8696</v>
      </c>
      <c r="H709" s="5">
        <v>2312.8696</v>
      </c>
      <c r="I709" s="5">
        <v>1119.1304</v>
      </c>
      <c r="J709" s="5"/>
      <c r="K709" s="5"/>
      <c r="L709" s="5"/>
      <c r="M709" s="5"/>
      <c r="N709" s="5"/>
      <c r="O709" s="5"/>
      <c r="P709" s="5"/>
      <c r="Q709" s="6">
        <v>10296.0001</v>
      </c>
    </row>
    <row r="710" spans="1:17" ht="12.75">
      <c r="A710" s="1" t="s">
        <v>239</v>
      </c>
      <c r="B710" s="45" t="s">
        <v>58</v>
      </c>
      <c r="C710" s="1" t="s">
        <v>153</v>
      </c>
      <c r="D710" s="1" t="s">
        <v>162</v>
      </c>
      <c r="E710" s="4"/>
      <c r="F710" s="5"/>
      <c r="G710" s="5"/>
      <c r="H710" s="5"/>
      <c r="I710" s="5"/>
      <c r="J710" s="5"/>
      <c r="K710" s="5">
        <v>120.9804</v>
      </c>
      <c r="L710" s="5">
        <v>125.0131</v>
      </c>
      <c r="M710" s="5">
        <v>120.9804</v>
      </c>
      <c r="N710" s="5">
        <v>125.0131</v>
      </c>
      <c r="O710" s="5">
        <v>125.0131</v>
      </c>
      <c r="P710" s="5">
        <v>120.9804</v>
      </c>
      <c r="Q710" s="6">
        <v>737.9805</v>
      </c>
    </row>
    <row r="711" spans="1:17" ht="12.75">
      <c r="A711" s="1" t="s">
        <v>239</v>
      </c>
      <c r="B711" s="45" t="s">
        <v>58</v>
      </c>
      <c r="C711" s="1" t="s">
        <v>150</v>
      </c>
      <c r="D711" s="1" t="s">
        <v>190</v>
      </c>
      <c r="E711" s="4">
        <v>1899.4881</v>
      </c>
      <c r="F711" s="5">
        <v>1838.2143</v>
      </c>
      <c r="G711" s="5">
        <v>1899.4881</v>
      </c>
      <c r="H711" s="5">
        <v>919.1071</v>
      </c>
      <c r="I711" s="5"/>
      <c r="J711" s="5"/>
      <c r="K711" s="5"/>
      <c r="L711" s="5"/>
      <c r="M711" s="5"/>
      <c r="N711" s="5"/>
      <c r="O711" s="5"/>
      <c r="P711" s="5"/>
      <c r="Q711" s="6">
        <v>6556.297600000001</v>
      </c>
    </row>
    <row r="712" spans="1:17" ht="12.75">
      <c r="A712" s="1" t="s">
        <v>239</v>
      </c>
      <c r="B712" s="45" t="s">
        <v>58</v>
      </c>
      <c r="C712" s="1" t="s">
        <v>150</v>
      </c>
      <c r="D712" s="1" t="s">
        <v>190</v>
      </c>
      <c r="E712" s="4"/>
      <c r="F712" s="5"/>
      <c r="G712" s="5"/>
      <c r="H712" s="5"/>
      <c r="I712" s="5"/>
      <c r="J712" s="5"/>
      <c r="K712" s="5"/>
      <c r="L712" s="5"/>
      <c r="M712" s="5"/>
      <c r="N712" s="5"/>
      <c r="O712" s="5"/>
      <c r="P712" s="5">
        <v>911.8033</v>
      </c>
      <c r="Q712" s="6">
        <v>911.8033</v>
      </c>
    </row>
    <row r="713" spans="1:17" ht="12.75">
      <c r="A713" s="1" t="s">
        <v>239</v>
      </c>
      <c r="B713" s="45" t="s">
        <v>58</v>
      </c>
      <c r="C713" s="1" t="s">
        <v>150</v>
      </c>
      <c r="D713" s="1" t="s">
        <v>186</v>
      </c>
      <c r="E713" s="4">
        <v>490.1905</v>
      </c>
      <c r="F713" s="5"/>
      <c r="G713" s="5"/>
      <c r="H713" s="5"/>
      <c r="I713" s="5"/>
      <c r="J713" s="5"/>
      <c r="K713" s="5"/>
      <c r="L713" s="5"/>
      <c r="M713" s="5"/>
      <c r="N713" s="5"/>
      <c r="O713" s="5"/>
      <c r="P713" s="5"/>
      <c r="Q713" s="6">
        <v>490.1905</v>
      </c>
    </row>
    <row r="714" spans="1:17" ht="12.75">
      <c r="A714" s="1" t="s">
        <v>239</v>
      </c>
      <c r="B714" s="45" t="s">
        <v>58</v>
      </c>
      <c r="C714" s="1" t="s">
        <v>150</v>
      </c>
      <c r="D714" s="1" t="s">
        <v>186</v>
      </c>
      <c r="E714" s="4"/>
      <c r="F714" s="5"/>
      <c r="G714" s="5"/>
      <c r="H714" s="5"/>
      <c r="I714" s="5">
        <v>2167.2752</v>
      </c>
      <c r="J714" s="5">
        <v>2399.4832</v>
      </c>
      <c r="K714" s="5">
        <v>2322.0805</v>
      </c>
      <c r="L714" s="5">
        <v>2399.4832</v>
      </c>
      <c r="M714" s="5">
        <v>2244.6779</v>
      </c>
      <c r="N714" s="5"/>
      <c r="O714" s="5"/>
      <c r="P714" s="5"/>
      <c r="Q714" s="6">
        <v>11533</v>
      </c>
    </row>
    <row r="715" spans="1:17" ht="12.75">
      <c r="A715" s="13" t="s">
        <v>21</v>
      </c>
      <c r="B715" s="46" t="s">
        <v>58</v>
      </c>
      <c r="C715" s="13"/>
      <c r="D715" s="32"/>
      <c r="E715" s="11">
        <v>13710.905800000002</v>
      </c>
      <c r="F715" s="12">
        <v>10166.410899999999</v>
      </c>
      <c r="G715" s="12">
        <v>10505.291000000001</v>
      </c>
      <c r="H715" s="12">
        <v>7448.406099999999</v>
      </c>
      <c r="I715" s="12">
        <v>24108.055300000007</v>
      </c>
      <c r="J715" s="12">
        <v>25160.420100000003</v>
      </c>
      <c r="K715" s="12">
        <v>15787.1518</v>
      </c>
      <c r="L715" s="12">
        <v>17107.645</v>
      </c>
      <c r="M715" s="12">
        <v>16478.3828</v>
      </c>
      <c r="N715" s="12">
        <v>14708.161800000002</v>
      </c>
      <c r="O715" s="12">
        <v>14207.9169</v>
      </c>
      <c r="P715" s="12">
        <v>14207.548999999999</v>
      </c>
      <c r="Q715" s="10">
        <v>183596.2965</v>
      </c>
    </row>
    <row r="716" spans="1:17" ht="12.75">
      <c r="A716" s="1" t="s">
        <v>241</v>
      </c>
      <c r="B716" s="45" t="s">
        <v>90</v>
      </c>
      <c r="C716" s="1" t="s">
        <v>154</v>
      </c>
      <c r="D716" s="1" t="s">
        <v>176</v>
      </c>
      <c r="E716" s="4">
        <v>549.5455</v>
      </c>
      <c r="F716" s="5">
        <v>531.8182</v>
      </c>
      <c r="G716" s="5">
        <v>549.5455</v>
      </c>
      <c r="H716" s="5"/>
      <c r="I716" s="5"/>
      <c r="J716" s="5"/>
      <c r="K716" s="5"/>
      <c r="L716" s="5"/>
      <c r="M716" s="5"/>
      <c r="N716" s="5"/>
      <c r="O716" s="5"/>
      <c r="P716" s="5"/>
      <c r="Q716" s="6">
        <v>1630.9091999999998</v>
      </c>
    </row>
    <row r="717" spans="1:17" ht="12.75">
      <c r="A717" s="1" t="s">
        <v>241</v>
      </c>
      <c r="B717" s="45" t="s">
        <v>90</v>
      </c>
      <c r="C717" s="1" t="s">
        <v>154</v>
      </c>
      <c r="D717" s="1" t="s">
        <v>176</v>
      </c>
      <c r="E717" s="4"/>
      <c r="F717" s="5"/>
      <c r="G717" s="5"/>
      <c r="H717" s="5"/>
      <c r="I717" s="5">
        <v>759.4521</v>
      </c>
      <c r="J717" s="5">
        <v>840.8219</v>
      </c>
      <c r="K717" s="5">
        <v>813.6986</v>
      </c>
      <c r="L717" s="5">
        <v>840.8219</v>
      </c>
      <c r="M717" s="5">
        <v>813.6986</v>
      </c>
      <c r="N717" s="5">
        <v>840.8219</v>
      </c>
      <c r="O717" s="5">
        <v>840.8219</v>
      </c>
      <c r="P717" s="5">
        <v>813.6986</v>
      </c>
      <c r="Q717" s="6">
        <v>6563.8355</v>
      </c>
    </row>
    <row r="718" spans="1:17" ht="12.75">
      <c r="A718" s="1" t="s">
        <v>241</v>
      </c>
      <c r="B718" s="45" t="s">
        <v>90</v>
      </c>
      <c r="C718" s="1" t="s">
        <v>131</v>
      </c>
      <c r="D718" s="1" t="s">
        <v>0</v>
      </c>
      <c r="E718" s="4">
        <v>745.9439</v>
      </c>
      <c r="F718" s="5">
        <v>721.8812</v>
      </c>
      <c r="G718" s="5"/>
      <c r="H718" s="5"/>
      <c r="I718" s="5"/>
      <c r="J718" s="5"/>
      <c r="K718" s="5"/>
      <c r="L718" s="5"/>
      <c r="M718" s="5"/>
      <c r="N718" s="5"/>
      <c r="O718" s="5"/>
      <c r="P718" s="5"/>
      <c r="Q718" s="6">
        <v>1467.8251</v>
      </c>
    </row>
    <row r="719" spans="1:17" ht="12.75">
      <c r="A719" s="1" t="s">
        <v>241</v>
      </c>
      <c r="B719" s="45" t="s">
        <v>90</v>
      </c>
      <c r="C719" s="1" t="s">
        <v>131</v>
      </c>
      <c r="D719" s="1" t="s">
        <v>0</v>
      </c>
      <c r="E719" s="4"/>
      <c r="F719" s="5"/>
      <c r="G719" s="5"/>
      <c r="H719" s="5"/>
      <c r="I719" s="5">
        <v>1265.7534</v>
      </c>
      <c r="J719" s="5">
        <v>1401.3699</v>
      </c>
      <c r="K719" s="5">
        <v>1356.1644</v>
      </c>
      <c r="L719" s="5">
        <v>1401.3699</v>
      </c>
      <c r="M719" s="5">
        <v>1356.1644</v>
      </c>
      <c r="N719" s="5">
        <v>1401.3699</v>
      </c>
      <c r="O719" s="5">
        <v>1401.3699</v>
      </c>
      <c r="P719" s="5">
        <v>1356.1644</v>
      </c>
      <c r="Q719" s="6">
        <v>10939.7262</v>
      </c>
    </row>
    <row r="720" spans="1:17" ht="12.75">
      <c r="A720" s="1" t="s">
        <v>241</v>
      </c>
      <c r="B720" s="45" t="s">
        <v>90</v>
      </c>
      <c r="C720" s="1" t="s">
        <v>131</v>
      </c>
      <c r="D720" s="1" t="s">
        <v>200</v>
      </c>
      <c r="E720" s="4">
        <v>3440.6951</v>
      </c>
      <c r="F720" s="5">
        <v>3329.7049</v>
      </c>
      <c r="G720" s="5">
        <v>3329.7049</v>
      </c>
      <c r="H720" s="5"/>
      <c r="I720" s="5"/>
      <c r="J720" s="5"/>
      <c r="K720" s="5"/>
      <c r="L720" s="5"/>
      <c r="M720" s="5"/>
      <c r="N720" s="5"/>
      <c r="O720" s="5"/>
      <c r="P720" s="5"/>
      <c r="Q720" s="6">
        <v>10100.1049</v>
      </c>
    </row>
    <row r="721" spans="1:17" ht="12.75">
      <c r="A721" s="1" t="s">
        <v>241</v>
      </c>
      <c r="B721" s="45" t="s">
        <v>90</v>
      </c>
      <c r="C721" s="1" t="s">
        <v>131</v>
      </c>
      <c r="D721" s="1" t="s">
        <v>200</v>
      </c>
      <c r="E721" s="4"/>
      <c r="F721" s="5"/>
      <c r="G721" s="5"/>
      <c r="H721" s="5"/>
      <c r="I721" s="5">
        <v>3509.589</v>
      </c>
      <c r="J721" s="5">
        <v>3885.6164</v>
      </c>
      <c r="K721" s="5">
        <v>3760.274</v>
      </c>
      <c r="L721" s="5">
        <v>3885.6164</v>
      </c>
      <c r="M721" s="5">
        <v>3760.274</v>
      </c>
      <c r="N721" s="5">
        <v>3885.6164</v>
      </c>
      <c r="O721" s="5">
        <v>3885.6164</v>
      </c>
      <c r="P721" s="5">
        <v>3760.274</v>
      </c>
      <c r="Q721" s="6">
        <v>30332.8766</v>
      </c>
    </row>
    <row r="722" spans="1:17" ht="12.75">
      <c r="A722" s="1" t="s">
        <v>241</v>
      </c>
      <c r="B722" s="45" t="s">
        <v>90</v>
      </c>
      <c r="C722" s="1" t="s">
        <v>131</v>
      </c>
      <c r="D722" s="1" t="s">
        <v>182</v>
      </c>
      <c r="E722" s="4">
        <v>1131.6449</v>
      </c>
      <c r="F722" s="5"/>
      <c r="G722" s="5"/>
      <c r="H722" s="5"/>
      <c r="I722" s="5"/>
      <c r="J722" s="5"/>
      <c r="K722" s="5"/>
      <c r="L722" s="5"/>
      <c r="M722" s="5"/>
      <c r="N722" s="5"/>
      <c r="O722" s="5"/>
      <c r="P722" s="5"/>
      <c r="Q722" s="6">
        <v>1131.6449</v>
      </c>
    </row>
    <row r="723" spans="1:17" ht="12.75">
      <c r="A723" s="1" t="s">
        <v>241</v>
      </c>
      <c r="B723" s="45" t="s">
        <v>90</v>
      </c>
      <c r="C723" s="1" t="s">
        <v>131</v>
      </c>
      <c r="D723" s="1" t="s">
        <v>182</v>
      </c>
      <c r="E723" s="4"/>
      <c r="F723" s="5"/>
      <c r="G723" s="5"/>
      <c r="H723" s="5"/>
      <c r="I723" s="5">
        <v>1122.9167</v>
      </c>
      <c r="J723" s="5">
        <v>1243.2292</v>
      </c>
      <c r="K723" s="5">
        <v>1203.125</v>
      </c>
      <c r="L723" s="5">
        <v>1243.2292</v>
      </c>
      <c r="M723" s="5">
        <v>1203.125</v>
      </c>
      <c r="N723" s="5">
        <v>1243.2292</v>
      </c>
      <c r="O723" s="5">
        <v>1243.2292</v>
      </c>
      <c r="P723" s="5">
        <v>1203.125</v>
      </c>
      <c r="Q723" s="6">
        <v>9705.2085</v>
      </c>
    </row>
    <row r="724" spans="1:17" ht="12.75">
      <c r="A724" s="1" t="s">
        <v>241</v>
      </c>
      <c r="B724" s="45" t="s">
        <v>90</v>
      </c>
      <c r="C724" s="1" t="s">
        <v>131</v>
      </c>
      <c r="D724" s="1" t="s">
        <v>213</v>
      </c>
      <c r="E724" s="4">
        <v>565.8224</v>
      </c>
      <c r="F724" s="5"/>
      <c r="G724" s="5"/>
      <c r="H724" s="5"/>
      <c r="I724" s="5"/>
      <c r="J724" s="5"/>
      <c r="K724" s="5"/>
      <c r="L724" s="5"/>
      <c r="M724" s="5"/>
      <c r="N724" s="5"/>
      <c r="O724" s="5"/>
      <c r="P724" s="5"/>
      <c r="Q724" s="6">
        <v>565.8224</v>
      </c>
    </row>
    <row r="725" spans="1:17" ht="12.75">
      <c r="A725" s="1" t="s">
        <v>241</v>
      </c>
      <c r="B725" s="45" t="s">
        <v>90</v>
      </c>
      <c r="C725" s="1" t="s">
        <v>131</v>
      </c>
      <c r="D725" s="1" t="s">
        <v>213</v>
      </c>
      <c r="E725" s="4"/>
      <c r="F725" s="5"/>
      <c r="G725" s="5"/>
      <c r="H725" s="5"/>
      <c r="I725" s="5">
        <v>454.5139</v>
      </c>
      <c r="J725" s="5">
        <v>503.2118</v>
      </c>
      <c r="K725" s="5">
        <v>486.9792</v>
      </c>
      <c r="L725" s="5">
        <v>503.2118</v>
      </c>
      <c r="M725" s="5">
        <v>486.9792</v>
      </c>
      <c r="N725" s="5">
        <v>503.2118</v>
      </c>
      <c r="O725" s="5">
        <v>503.2118</v>
      </c>
      <c r="P725" s="5">
        <v>486.9792</v>
      </c>
      <c r="Q725" s="6">
        <v>3928.2987000000003</v>
      </c>
    </row>
    <row r="726" spans="1:17" ht="12.75">
      <c r="A726" s="1" t="s">
        <v>241</v>
      </c>
      <c r="B726" s="45" t="s">
        <v>90</v>
      </c>
      <c r="C726" s="1" t="s">
        <v>142</v>
      </c>
      <c r="D726" s="1" t="s">
        <v>181</v>
      </c>
      <c r="E726" s="4">
        <v>266.0549</v>
      </c>
      <c r="F726" s="5">
        <v>257.4725</v>
      </c>
      <c r="G726" s="5">
        <v>257.4725</v>
      </c>
      <c r="H726" s="5"/>
      <c r="I726" s="5"/>
      <c r="J726" s="5"/>
      <c r="K726" s="5"/>
      <c r="L726" s="5"/>
      <c r="M726" s="5"/>
      <c r="N726" s="5"/>
      <c r="O726" s="5"/>
      <c r="P726" s="5"/>
      <c r="Q726" s="6">
        <v>780.9999</v>
      </c>
    </row>
    <row r="727" spans="1:17" ht="12.75">
      <c r="A727" s="1" t="s">
        <v>241</v>
      </c>
      <c r="B727" s="45" t="s">
        <v>90</v>
      </c>
      <c r="C727" s="1" t="s">
        <v>142</v>
      </c>
      <c r="D727" s="1" t="s">
        <v>181</v>
      </c>
      <c r="E727" s="4"/>
      <c r="F727" s="5"/>
      <c r="G727" s="5"/>
      <c r="H727" s="5"/>
      <c r="I727" s="5">
        <v>316.4384</v>
      </c>
      <c r="J727" s="5">
        <v>350.3425</v>
      </c>
      <c r="K727" s="5">
        <v>339.0411</v>
      </c>
      <c r="L727" s="5">
        <v>350.3425</v>
      </c>
      <c r="M727" s="5">
        <v>339.0411</v>
      </c>
      <c r="N727" s="5">
        <v>350.3425</v>
      </c>
      <c r="O727" s="5">
        <v>350.3425</v>
      </c>
      <c r="P727" s="5">
        <v>339.0411</v>
      </c>
      <c r="Q727" s="6">
        <v>2734.9316999999996</v>
      </c>
    </row>
    <row r="728" spans="1:17" ht="12.75">
      <c r="A728" s="1" t="s">
        <v>241</v>
      </c>
      <c r="B728" s="45" t="s">
        <v>90</v>
      </c>
      <c r="C728" s="1" t="s">
        <v>142</v>
      </c>
      <c r="D728" s="1" t="s">
        <v>169</v>
      </c>
      <c r="E728" s="4">
        <v>2779.023</v>
      </c>
      <c r="F728" s="5">
        <v>2689.377</v>
      </c>
      <c r="G728" s="5">
        <v>2689.377</v>
      </c>
      <c r="H728" s="5"/>
      <c r="I728" s="5"/>
      <c r="J728" s="5"/>
      <c r="K728" s="5"/>
      <c r="L728" s="5"/>
      <c r="M728" s="5"/>
      <c r="N728" s="5"/>
      <c r="O728" s="5"/>
      <c r="P728" s="5"/>
      <c r="Q728" s="6">
        <v>8157.777</v>
      </c>
    </row>
    <row r="729" spans="1:17" ht="12.75">
      <c r="A729" s="1" t="s">
        <v>241</v>
      </c>
      <c r="B729" s="45" t="s">
        <v>90</v>
      </c>
      <c r="C729" s="1" t="s">
        <v>142</v>
      </c>
      <c r="D729" s="1" t="s">
        <v>170</v>
      </c>
      <c r="E729" s="4">
        <v>5119.0325</v>
      </c>
      <c r="F729" s="5">
        <v>165.1301</v>
      </c>
      <c r="G729" s="5"/>
      <c r="H729" s="5"/>
      <c r="I729" s="5"/>
      <c r="J729" s="5"/>
      <c r="K729" s="5"/>
      <c r="L729" s="5"/>
      <c r="M729" s="5"/>
      <c r="N729" s="5"/>
      <c r="O729" s="5"/>
      <c r="P729" s="5"/>
      <c r="Q729" s="6">
        <v>5284.162600000001</v>
      </c>
    </row>
    <row r="730" spans="1:17" ht="12.75">
      <c r="A730" s="1" t="s">
        <v>241</v>
      </c>
      <c r="B730" s="45" t="s">
        <v>90</v>
      </c>
      <c r="C730" s="1" t="s">
        <v>142</v>
      </c>
      <c r="D730" s="1" t="s">
        <v>170</v>
      </c>
      <c r="E730" s="4"/>
      <c r="F730" s="5"/>
      <c r="G730" s="5"/>
      <c r="H730" s="5"/>
      <c r="I730" s="5">
        <v>3573.3533</v>
      </c>
      <c r="J730" s="5">
        <v>3956.2126</v>
      </c>
      <c r="K730" s="5">
        <v>3828.5928</v>
      </c>
      <c r="L730" s="5">
        <v>3956.2126</v>
      </c>
      <c r="M730" s="5">
        <v>3828.5928</v>
      </c>
      <c r="N730" s="5">
        <v>3956.2126</v>
      </c>
      <c r="O730" s="5">
        <v>3956.2126</v>
      </c>
      <c r="P730" s="5">
        <v>3828.5928</v>
      </c>
      <c r="Q730" s="6">
        <v>30883.982099999994</v>
      </c>
    </row>
    <row r="731" spans="1:17" ht="12.75">
      <c r="A731" s="1" t="s">
        <v>241</v>
      </c>
      <c r="B731" s="45" t="s">
        <v>90</v>
      </c>
      <c r="C731" s="1" t="s">
        <v>142</v>
      </c>
      <c r="D731" s="1" t="s">
        <v>192</v>
      </c>
      <c r="E731" s="4"/>
      <c r="F731" s="5"/>
      <c r="G731" s="5"/>
      <c r="H731" s="5"/>
      <c r="I731" s="5">
        <v>3586.3014</v>
      </c>
      <c r="J731" s="5">
        <v>3970.5479</v>
      </c>
      <c r="K731" s="5">
        <v>3842.4658</v>
      </c>
      <c r="L731" s="5">
        <v>3970.5479</v>
      </c>
      <c r="M731" s="5">
        <v>3842.4658</v>
      </c>
      <c r="N731" s="5">
        <v>3970.5479</v>
      </c>
      <c r="O731" s="5">
        <v>3970.5479</v>
      </c>
      <c r="P731" s="5">
        <v>3842.4658</v>
      </c>
      <c r="Q731" s="6">
        <v>30995.890400000004</v>
      </c>
    </row>
    <row r="732" spans="1:17" ht="12.75">
      <c r="A732" s="1" t="s">
        <v>241</v>
      </c>
      <c r="B732" s="45" t="s">
        <v>90</v>
      </c>
      <c r="C732" s="1" t="s">
        <v>142</v>
      </c>
      <c r="D732" s="1" t="s">
        <v>180</v>
      </c>
      <c r="E732" s="4"/>
      <c r="F732" s="5">
        <v>3585.7377</v>
      </c>
      <c r="G732" s="5">
        <v>3705.2623</v>
      </c>
      <c r="H732" s="5"/>
      <c r="I732" s="5"/>
      <c r="J732" s="5"/>
      <c r="K732" s="5"/>
      <c r="L732" s="5"/>
      <c r="M732" s="5"/>
      <c r="N732" s="5"/>
      <c r="O732" s="5"/>
      <c r="P732" s="5"/>
      <c r="Q732" s="6">
        <v>7291</v>
      </c>
    </row>
    <row r="733" spans="1:17" ht="12.75">
      <c r="A733" s="1" t="s">
        <v>241</v>
      </c>
      <c r="B733" s="45" t="s">
        <v>90</v>
      </c>
      <c r="C733" s="1" t="s">
        <v>142</v>
      </c>
      <c r="D733" s="1" t="s">
        <v>171</v>
      </c>
      <c r="E733" s="4">
        <v>529.3377</v>
      </c>
      <c r="F733" s="5">
        <v>512.2623</v>
      </c>
      <c r="G733" s="5">
        <v>512.2623</v>
      </c>
      <c r="H733" s="5"/>
      <c r="I733" s="5"/>
      <c r="J733" s="5"/>
      <c r="K733" s="5"/>
      <c r="L733" s="5"/>
      <c r="M733" s="5"/>
      <c r="N733" s="5"/>
      <c r="O733" s="5"/>
      <c r="P733" s="5"/>
      <c r="Q733" s="6">
        <v>1553.8622999999998</v>
      </c>
    </row>
    <row r="734" spans="1:17" ht="12.75">
      <c r="A734" s="1" t="s">
        <v>241</v>
      </c>
      <c r="B734" s="45" t="s">
        <v>90</v>
      </c>
      <c r="C734" s="1" t="s">
        <v>142</v>
      </c>
      <c r="D734" s="1" t="s">
        <v>171</v>
      </c>
      <c r="E734" s="4"/>
      <c r="F734" s="5"/>
      <c r="G734" s="5"/>
      <c r="H734" s="5"/>
      <c r="I734" s="5">
        <v>400.8219</v>
      </c>
      <c r="J734" s="5">
        <v>443.7671</v>
      </c>
      <c r="K734" s="5">
        <v>429.4521</v>
      </c>
      <c r="L734" s="5">
        <v>443.7671</v>
      </c>
      <c r="M734" s="5">
        <v>429.4521</v>
      </c>
      <c r="N734" s="5">
        <v>443.7671</v>
      </c>
      <c r="O734" s="5">
        <v>443.7671</v>
      </c>
      <c r="P734" s="5">
        <v>429.4521</v>
      </c>
      <c r="Q734" s="6">
        <v>3464.2466</v>
      </c>
    </row>
    <row r="735" spans="1:17" ht="12.75">
      <c r="A735" s="1" t="s">
        <v>241</v>
      </c>
      <c r="B735" s="45" t="s">
        <v>90</v>
      </c>
      <c r="C735" s="1" t="s">
        <v>142</v>
      </c>
      <c r="D735" s="1" t="s">
        <v>172</v>
      </c>
      <c r="E735" s="4">
        <v>5849.5652</v>
      </c>
      <c r="F735" s="5">
        <v>5660.8696</v>
      </c>
      <c r="G735" s="5">
        <v>188.6957</v>
      </c>
      <c r="H735" s="5"/>
      <c r="I735" s="5"/>
      <c r="J735" s="5"/>
      <c r="K735" s="5"/>
      <c r="L735" s="5"/>
      <c r="M735" s="5"/>
      <c r="N735" s="5"/>
      <c r="O735" s="5"/>
      <c r="P735" s="5"/>
      <c r="Q735" s="6">
        <v>11699.1305</v>
      </c>
    </row>
    <row r="736" spans="1:17" ht="12.75">
      <c r="A736" s="1" t="s">
        <v>241</v>
      </c>
      <c r="B736" s="45" t="s">
        <v>90</v>
      </c>
      <c r="C736" s="1" t="s">
        <v>142</v>
      </c>
      <c r="D736" s="1" t="s">
        <v>172</v>
      </c>
      <c r="E736" s="4"/>
      <c r="F736" s="5"/>
      <c r="G736" s="5"/>
      <c r="H736" s="5"/>
      <c r="I736" s="5">
        <v>6721.9178</v>
      </c>
      <c r="J736" s="5">
        <v>7442.1233</v>
      </c>
      <c r="K736" s="5">
        <v>7202.0548</v>
      </c>
      <c r="L736" s="5">
        <v>7442.1233</v>
      </c>
      <c r="M736" s="5">
        <v>7202.0548</v>
      </c>
      <c r="N736" s="5">
        <v>7442.1233</v>
      </c>
      <c r="O736" s="5">
        <v>7442.1233</v>
      </c>
      <c r="P736" s="5">
        <v>7202.0548</v>
      </c>
      <c r="Q736" s="6">
        <v>58096.575399999994</v>
      </c>
    </row>
    <row r="737" spans="1:17" ht="12.75">
      <c r="A737" s="1" t="s">
        <v>241</v>
      </c>
      <c r="B737" s="45" t="s">
        <v>90</v>
      </c>
      <c r="C737" s="1" t="s">
        <v>164</v>
      </c>
      <c r="D737" s="1" t="s">
        <v>166</v>
      </c>
      <c r="E737" s="4">
        <v>953.5907</v>
      </c>
      <c r="F737" s="5">
        <v>922.8297</v>
      </c>
      <c r="G737" s="5">
        <v>922.8297</v>
      </c>
      <c r="H737" s="5"/>
      <c r="I737" s="5"/>
      <c r="J737" s="5"/>
      <c r="K737" s="5"/>
      <c r="L737" s="5"/>
      <c r="M737" s="5"/>
      <c r="N737" s="5"/>
      <c r="O737" s="5"/>
      <c r="P737" s="5"/>
      <c r="Q737" s="6">
        <v>2799.2501</v>
      </c>
    </row>
    <row r="738" spans="1:17" ht="12.75">
      <c r="A738" s="1" t="s">
        <v>241</v>
      </c>
      <c r="B738" s="45" t="s">
        <v>90</v>
      </c>
      <c r="C738" s="1" t="s">
        <v>164</v>
      </c>
      <c r="D738" s="1" t="s">
        <v>166</v>
      </c>
      <c r="E738" s="4"/>
      <c r="F738" s="5"/>
      <c r="G738" s="5"/>
      <c r="H738" s="5"/>
      <c r="I738" s="5">
        <v>949.3151</v>
      </c>
      <c r="J738" s="5">
        <v>1051.0274</v>
      </c>
      <c r="K738" s="5">
        <v>1017.1233</v>
      </c>
      <c r="L738" s="5">
        <v>1051.0274</v>
      </c>
      <c r="M738" s="5">
        <v>1017.1233</v>
      </c>
      <c r="N738" s="5">
        <v>1051.0274</v>
      </c>
      <c r="O738" s="5">
        <v>1051.0274</v>
      </c>
      <c r="P738" s="5">
        <v>1017.1233</v>
      </c>
      <c r="Q738" s="6">
        <v>8204.7946</v>
      </c>
    </row>
    <row r="739" spans="1:17" ht="12.75">
      <c r="A739" s="1" t="s">
        <v>241</v>
      </c>
      <c r="B739" s="45" t="s">
        <v>90</v>
      </c>
      <c r="C739" s="1" t="s">
        <v>164</v>
      </c>
      <c r="D739" s="1" t="s">
        <v>167</v>
      </c>
      <c r="E739" s="4">
        <v>264.6689</v>
      </c>
      <c r="F739" s="5">
        <v>256.1311</v>
      </c>
      <c r="G739" s="5">
        <v>256.1311</v>
      </c>
      <c r="H739" s="5"/>
      <c r="I739" s="5"/>
      <c r="J739" s="5"/>
      <c r="K739" s="5"/>
      <c r="L739" s="5"/>
      <c r="M739" s="5"/>
      <c r="N739" s="5"/>
      <c r="O739" s="5"/>
      <c r="P739" s="5"/>
      <c r="Q739" s="6">
        <v>776.9311</v>
      </c>
    </row>
    <row r="740" spans="1:17" ht="12.75">
      <c r="A740" s="1" t="s">
        <v>241</v>
      </c>
      <c r="B740" s="45" t="s">
        <v>90</v>
      </c>
      <c r="C740" s="1" t="s">
        <v>164</v>
      </c>
      <c r="D740" s="1" t="s">
        <v>167</v>
      </c>
      <c r="E740" s="4"/>
      <c r="F740" s="5"/>
      <c r="G740" s="5"/>
      <c r="H740" s="5"/>
      <c r="I740" s="5">
        <v>358.6301</v>
      </c>
      <c r="J740" s="5">
        <v>397.0548</v>
      </c>
      <c r="K740" s="5">
        <v>384.2466</v>
      </c>
      <c r="L740" s="5">
        <v>397.0548</v>
      </c>
      <c r="M740" s="5">
        <v>384.2466</v>
      </c>
      <c r="N740" s="5">
        <v>397.0548</v>
      </c>
      <c r="O740" s="5">
        <v>397.0548</v>
      </c>
      <c r="P740" s="5">
        <v>384.2466</v>
      </c>
      <c r="Q740" s="6">
        <v>3099.5890999999997</v>
      </c>
    </row>
    <row r="741" spans="1:17" ht="12.75">
      <c r="A741" s="1" t="s">
        <v>241</v>
      </c>
      <c r="B741" s="45" t="s">
        <v>90</v>
      </c>
      <c r="C741" s="1" t="s">
        <v>164</v>
      </c>
      <c r="D741" s="1" t="s">
        <v>198</v>
      </c>
      <c r="E741" s="4"/>
      <c r="F741" s="5"/>
      <c r="G741" s="5"/>
      <c r="H741" s="5"/>
      <c r="I741" s="5"/>
      <c r="J741" s="5">
        <v>1441.9139</v>
      </c>
      <c r="K741" s="5">
        <v>1395.4006</v>
      </c>
      <c r="L741" s="5">
        <v>1441.9139</v>
      </c>
      <c r="M741" s="5">
        <v>1395.4006</v>
      </c>
      <c r="N741" s="5">
        <v>1441.9139</v>
      </c>
      <c r="O741" s="5">
        <v>1441.9139</v>
      </c>
      <c r="P741" s="5">
        <v>1395.4006</v>
      </c>
      <c r="Q741" s="6">
        <v>9953.8574</v>
      </c>
    </row>
    <row r="742" spans="1:17" ht="12.75">
      <c r="A742" s="1" t="s">
        <v>241</v>
      </c>
      <c r="B742" s="45" t="s">
        <v>90</v>
      </c>
      <c r="C742" s="1" t="s">
        <v>153</v>
      </c>
      <c r="D742" s="1" t="s">
        <v>165</v>
      </c>
      <c r="E742" s="4"/>
      <c r="F742" s="5">
        <v>6666</v>
      </c>
      <c r="G742" s="5">
        <v>6666</v>
      </c>
      <c r="H742" s="5"/>
      <c r="I742" s="5"/>
      <c r="J742" s="5"/>
      <c r="K742" s="5"/>
      <c r="L742" s="5"/>
      <c r="M742" s="5"/>
      <c r="N742" s="5"/>
      <c r="O742" s="5"/>
      <c r="P742" s="5"/>
      <c r="Q742" s="6">
        <v>13332</v>
      </c>
    </row>
    <row r="743" spans="1:17" ht="12.75">
      <c r="A743" s="1" t="s">
        <v>241</v>
      </c>
      <c r="B743" s="45" t="s">
        <v>90</v>
      </c>
      <c r="C743" s="1" t="s">
        <v>153</v>
      </c>
      <c r="D743" s="1" t="s">
        <v>165</v>
      </c>
      <c r="E743" s="4"/>
      <c r="F743" s="5"/>
      <c r="G743" s="5"/>
      <c r="H743" s="5"/>
      <c r="I743" s="5">
        <v>1423.0137</v>
      </c>
      <c r="J743" s="5">
        <v>1575.4795</v>
      </c>
      <c r="K743" s="5">
        <v>1524.6575</v>
      </c>
      <c r="L743" s="5">
        <v>1575.4795</v>
      </c>
      <c r="M743" s="5">
        <v>1524.6575</v>
      </c>
      <c r="N743" s="5">
        <v>1575.4795</v>
      </c>
      <c r="O743" s="5">
        <v>1575.4795</v>
      </c>
      <c r="P743" s="5">
        <v>1524.6575</v>
      </c>
      <c r="Q743" s="6">
        <v>12298.904199999999</v>
      </c>
    </row>
    <row r="744" spans="1:17" ht="12.75">
      <c r="A744" s="1" t="s">
        <v>241</v>
      </c>
      <c r="B744" s="45" t="s">
        <v>90</v>
      </c>
      <c r="C744" s="1" t="s">
        <v>153</v>
      </c>
      <c r="D744" s="1" t="s">
        <v>163</v>
      </c>
      <c r="E744" s="4"/>
      <c r="F744" s="5">
        <v>3125</v>
      </c>
      <c r="G744" s="5"/>
      <c r="H744" s="5"/>
      <c r="I744" s="5"/>
      <c r="J744" s="5"/>
      <c r="K744" s="5"/>
      <c r="L744" s="5"/>
      <c r="M744" s="5"/>
      <c r="N744" s="5"/>
      <c r="O744" s="5"/>
      <c r="P744" s="5"/>
      <c r="Q744" s="6">
        <v>3125</v>
      </c>
    </row>
    <row r="745" spans="1:17" ht="12.75">
      <c r="A745" s="1" t="s">
        <v>241</v>
      </c>
      <c r="B745" s="45" t="s">
        <v>90</v>
      </c>
      <c r="C745" s="1" t="s">
        <v>153</v>
      </c>
      <c r="D745" s="1" t="s">
        <v>163</v>
      </c>
      <c r="E745" s="4"/>
      <c r="F745" s="5"/>
      <c r="G745" s="5"/>
      <c r="H745" s="5"/>
      <c r="I745" s="5">
        <v>232.0548</v>
      </c>
      <c r="J745" s="5">
        <v>256.9178</v>
      </c>
      <c r="K745" s="5">
        <v>248.6301</v>
      </c>
      <c r="L745" s="5">
        <v>256.9178</v>
      </c>
      <c r="M745" s="5">
        <v>248.6301</v>
      </c>
      <c r="N745" s="5">
        <v>256.9178</v>
      </c>
      <c r="O745" s="5">
        <v>256.9178</v>
      </c>
      <c r="P745" s="5">
        <v>248.6301</v>
      </c>
      <c r="Q745" s="6">
        <v>2005.6163000000001</v>
      </c>
    </row>
    <row r="746" spans="1:17" ht="12.75">
      <c r="A746" s="1" t="s">
        <v>241</v>
      </c>
      <c r="B746" s="45" t="s">
        <v>90</v>
      </c>
      <c r="C746" s="1" t="s">
        <v>153</v>
      </c>
      <c r="D746" s="1" t="s">
        <v>162</v>
      </c>
      <c r="E746" s="4"/>
      <c r="F746" s="5"/>
      <c r="G746" s="5"/>
      <c r="H746" s="5"/>
      <c r="I746" s="5"/>
      <c r="J746" s="5"/>
      <c r="K746" s="5">
        <v>377.451</v>
      </c>
      <c r="L746" s="5">
        <v>390.0327</v>
      </c>
      <c r="M746" s="5">
        <v>377.451</v>
      </c>
      <c r="N746" s="5">
        <v>390.0327</v>
      </c>
      <c r="O746" s="5">
        <v>390.0327</v>
      </c>
      <c r="P746" s="5">
        <v>377.451</v>
      </c>
      <c r="Q746" s="6">
        <v>2302.4511</v>
      </c>
    </row>
    <row r="747" spans="1:17" ht="12.75">
      <c r="A747" s="1" t="s">
        <v>241</v>
      </c>
      <c r="B747" s="45" t="s">
        <v>90</v>
      </c>
      <c r="C747" s="1" t="s">
        <v>150</v>
      </c>
      <c r="D747" s="1" t="s">
        <v>190</v>
      </c>
      <c r="E747" s="4">
        <v>887.0769</v>
      </c>
      <c r="F747" s="5">
        <v>858.4615</v>
      </c>
      <c r="G747" s="5">
        <v>858.4615</v>
      </c>
      <c r="H747" s="5"/>
      <c r="I747" s="5"/>
      <c r="J747" s="5"/>
      <c r="K747" s="5"/>
      <c r="L747" s="5"/>
      <c r="M747" s="5"/>
      <c r="N747" s="5"/>
      <c r="O747" s="5"/>
      <c r="P747" s="5"/>
      <c r="Q747" s="6">
        <v>2603.9999</v>
      </c>
    </row>
    <row r="748" spans="1:17" ht="12.75">
      <c r="A748" s="1" t="s">
        <v>241</v>
      </c>
      <c r="B748" s="45" t="s">
        <v>90</v>
      </c>
      <c r="C748" s="1" t="s">
        <v>150</v>
      </c>
      <c r="D748" s="1" t="s">
        <v>190</v>
      </c>
      <c r="E748" s="4"/>
      <c r="F748" s="5"/>
      <c r="G748" s="5"/>
      <c r="H748" s="5"/>
      <c r="I748" s="5">
        <v>836.1644</v>
      </c>
      <c r="J748" s="5">
        <v>925.7534</v>
      </c>
      <c r="K748" s="5">
        <v>895.8904</v>
      </c>
      <c r="L748" s="5">
        <v>925.7534</v>
      </c>
      <c r="M748" s="5">
        <v>895.8904</v>
      </c>
      <c r="N748" s="5">
        <v>925.7534</v>
      </c>
      <c r="O748" s="5">
        <v>925.7534</v>
      </c>
      <c r="P748" s="5">
        <v>895.8904</v>
      </c>
      <c r="Q748" s="6">
        <v>7226.849200000001</v>
      </c>
    </row>
    <row r="749" spans="1:17" ht="12.75">
      <c r="A749" s="1" t="s">
        <v>241</v>
      </c>
      <c r="B749" s="45" t="s">
        <v>90</v>
      </c>
      <c r="C749" s="1" t="s">
        <v>150</v>
      </c>
      <c r="D749" s="1" t="s">
        <v>186</v>
      </c>
      <c r="E749" s="4">
        <v>7250.6587</v>
      </c>
      <c r="F749" s="5">
        <v>7016.7665</v>
      </c>
      <c r="G749" s="5"/>
      <c r="H749" s="5"/>
      <c r="I749" s="5"/>
      <c r="J749" s="5"/>
      <c r="K749" s="5"/>
      <c r="L749" s="5"/>
      <c r="M749" s="5"/>
      <c r="N749" s="5"/>
      <c r="O749" s="5"/>
      <c r="P749" s="5"/>
      <c r="Q749" s="6">
        <v>14267.4252</v>
      </c>
    </row>
    <row r="750" spans="1:17" ht="12.75">
      <c r="A750" s="1" t="s">
        <v>241</v>
      </c>
      <c r="B750" s="45" t="s">
        <v>90</v>
      </c>
      <c r="C750" s="1" t="s">
        <v>150</v>
      </c>
      <c r="D750" s="1" t="s">
        <v>186</v>
      </c>
      <c r="E750" s="4"/>
      <c r="F750" s="5"/>
      <c r="G750" s="5"/>
      <c r="H750" s="5"/>
      <c r="I750" s="5">
        <v>3065.6934</v>
      </c>
      <c r="J750" s="5">
        <v>3394.1606</v>
      </c>
      <c r="K750" s="5">
        <v>3284.6715</v>
      </c>
      <c r="L750" s="5">
        <v>3394.1606</v>
      </c>
      <c r="M750" s="5">
        <v>3284.6715</v>
      </c>
      <c r="N750" s="5">
        <v>3394.1606</v>
      </c>
      <c r="O750" s="5">
        <v>3394.1606</v>
      </c>
      <c r="P750" s="5">
        <v>3284.6715</v>
      </c>
      <c r="Q750" s="6">
        <v>26496.3503</v>
      </c>
    </row>
    <row r="751" spans="1:17" ht="12.75">
      <c r="A751" s="1" t="s">
        <v>241</v>
      </c>
      <c r="B751" s="45" t="s">
        <v>90</v>
      </c>
      <c r="C751" s="1" t="s">
        <v>150</v>
      </c>
      <c r="D751" s="1" t="s">
        <v>189</v>
      </c>
      <c r="E751" s="4">
        <v>665.3077</v>
      </c>
      <c r="F751" s="5">
        <v>643.8462</v>
      </c>
      <c r="G751" s="5">
        <v>643.8462</v>
      </c>
      <c r="H751" s="5"/>
      <c r="I751" s="5"/>
      <c r="J751" s="5"/>
      <c r="K751" s="5"/>
      <c r="L751" s="5"/>
      <c r="M751" s="5"/>
      <c r="N751" s="5"/>
      <c r="O751" s="5"/>
      <c r="P751" s="5"/>
      <c r="Q751" s="6">
        <v>1953.0000999999997</v>
      </c>
    </row>
    <row r="752" spans="1:17" ht="12.75">
      <c r="A752" s="1" t="s">
        <v>241</v>
      </c>
      <c r="B752" s="45" t="s">
        <v>90</v>
      </c>
      <c r="C752" s="1" t="s">
        <v>150</v>
      </c>
      <c r="D752" s="1" t="s">
        <v>189</v>
      </c>
      <c r="E752" s="4"/>
      <c r="F752" s="5"/>
      <c r="G752" s="5"/>
      <c r="H752" s="5"/>
      <c r="I752" s="5">
        <v>632.8767</v>
      </c>
      <c r="J752" s="5">
        <v>700.6849</v>
      </c>
      <c r="K752" s="5">
        <v>678.0822</v>
      </c>
      <c r="L752" s="5">
        <v>700.6849</v>
      </c>
      <c r="M752" s="5">
        <v>678.0822</v>
      </c>
      <c r="N752" s="5">
        <v>700.6849</v>
      </c>
      <c r="O752" s="5">
        <v>700.6849</v>
      </c>
      <c r="P752" s="5">
        <v>678.0822</v>
      </c>
      <c r="Q752" s="6">
        <v>5469.8629</v>
      </c>
    </row>
    <row r="753" spans="1:17" ht="12.75">
      <c r="A753" s="1" t="s">
        <v>241</v>
      </c>
      <c r="B753" s="45" t="s">
        <v>90</v>
      </c>
      <c r="C753" s="1" t="s">
        <v>150</v>
      </c>
      <c r="D753" s="1" t="s">
        <v>202</v>
      </c>
      <c r="E753" s="4">
        <v>288.283</v>
      </c>
      <c r="F753" s="5">
        <v>278.9835</v>
      </c>
      <c r="G753" s="5">
        <v>278.9835</v>
      </c>
      <c r="H753" s="5"/>
      <c r="I753" s="5"/>
      <c r="J753" s="5"/>
      <c r="K753" s="5"/>
      <c r="L753" s="5"/>
      <c r="M753" s="5"/>
      <c r="N753" s="5"/>
      <c r="O753" s="5"/>
      <c r="P753" s="5"/>
      <c r="Q753" s="6">
        <v>846.25</v>
      </c>
    </row>
    <row r="754" spans="1:17" ht="12.75">
      <c r="A754" s="1" t="s">
        <v>241</v>
      </c>
      <c r="B754" s="45" t="s">
        <v>90</v>
      </c>
      <c r="C754" s="1" t="s">
        <v>150</v>
      </c>
      <c r="D754" s="1" t="s">
        <v>2</v>
      </c>
      <c r="E754" s="4">
        <v>770.4433</v>
      </c>
      <c r="F754" s="5"/>
      <c r="G754" s="5"/>
      <c r="H754" s="5"/>
      <c r="I754" s="5"/>
      <c r="J754" s="5"/>
      <c r="K754" s="5"/>
      <c r="L754" s="5"/>
      <c r="M754" s="5"/>
      <c r="N754" s="5"/>
      <c r="O754" s="5"/>
      <c r="P754" s="5"/>
      <c r="Q754" s="6">
        <v>770.4433</v>
      </c>
    </row>
    <row r="755" spans="1:17" ht="12.75">
      <c r="A755" s="1" t="s">
        <v>241</v>
      </c>
      <c r="B755" s="45" t="s">
        <v>90</v>
      </c>
      <c r="C755" s="1" t="s">
        <v>150</v>
      </c>
      <c r="D755" s="1" t="s">
        <v>168</v>
      </c>
      <c r="E755" s="4">
        <v>7875.5122</v>
      </c>
      <c r="F755" s="5">
        <v>254.0488</v>
      </c>
      <c r="G755" s="5"/>
      <c r="H755" s="5"/>
      <c r="I755" s="5"/>
      <c r="J755" s="5"/>
      <c r="K755" s="5"/>
      <c r="L755" s="5"/>
      <c r="M755" s="5"/>
      <c r="N755" s="5"/>
      <c r="O755" s="5"/>
      <c r="P755" s="5"/>
      <c r="Q755" s="6">
        <v>8129.561</v>
      </c>
    </row>
    <row r="756" spans="1:17" ht="12.75">
      <c r="A756" s="1" t="s">
        <v>241</v>
      </c>
      <c r="B756" s="45" t="s">
        <v>90</v>
      </c>
      <c r="C756" s="1" t="s">
        <v>150</v>
      </c>
      <c r="D756" s="1" t="s">
        <v>168</v>
      </c>
      <c r="E756" s="4"/>
      <c r="F756" s="5"/>
      <c r="G756" s="5"/>
      <c r="H756" s="5"/>
      <c r="I756" s="5"/>
      <c r="J756" s="5"/>
      <c r="K756" s="5">
        <v>2450.9804</v>
      </c>
      <c r="L756" s="5">
        <v>2532.6797</v>
      </c>
      <c r="M756" s="5">
        <v>2450.9804</v>
      </c>
      <c r="N756" s="5">
        <v>2532.6797</v>
      </c>
      <c r="O756" s="5">
        <v>2532.6797</v>
      </c>
      <c r="P756" s="5">
        <v>2450.9804</v>
      </c>
      <c r="Q756" s="6">
        <v>14950.980300000001</v>
      </c>
    </row>
    <row r="757" spans="1:17" ht="12.75">
      <c r="A757" s="1" t="s">
        <v>241</v>
      </c>
      <c r="B757" s="45" t="s">
        <v>90</v>
      </c>
      <c r="C757" s="1" t="s">
        <v>150</v>
      </c>
      <c r="D757" s="1" t="s">
        <v>1</v>
      </c>
      <c r="E757" s="4">
        <v>1197.5879</v>
      </c>
      <c r="F757" s="5">
        <v>1158.956</v>
      </c>
      <c r="G757" s="5">
        <v>1158.956</v>
      </c>
      <c r="H757" s="5"/>
      <c r="I757" s="5"/>
      <c r="J757" s="5"/>
      <c r="K757" s="5"/>
      <c r="L757" s="5"/>
      <c r="M757" s="5"/>
      <c r="N757" s="5"/>
      <c r="O757" s="5"/>
      <c r="P757" s="5"/>
      <c r="Q757" s="6">
        <v>3515.4999</v>
      </c>
    </row>
    <row r="758" spans="1:17" ht="12.75">
      <c r="A758" s="1" t="s">
        <v>241</v>
      </c>
      <c r="B758" s="45" t="s">
        <v>90</v>
      </c>
      <c r="C758" s="1" t="s">
        <v>150</v>
      </c>
      <c r="D758" s="1" t="s">
        <v>1</v>
      </c>
      <c r="E758" s="4"/>
      <c r="F758" s="5"/>
      <c r="G758" s="5"/>
      <c r="H758" s="5"/>
      <c r="I758" s="5">
        <v>1139.1781</v>
      </c>
      <c r="J758" s="5">
        <v>1261.2329</v>
      </c>
      <c r="K758" s="5">
        <v>1220.5479</v>
      </c>
      <c r="L758" s="5">
        <v>1261.2329</v>
      </c>
      <c r="M758" s="5">
        <v>1220.5479</v>
      </c>
      <c r="N758" s="5">
        <v>1261.2329</v>
      </c>
      <c r="O758" s="5">
        <v>1261.2329</v>
      </c>
      <c r="P758" s="5">
        <v>1220.5479</v>
      </c>
      <c r="Q758" s="6">
        <v>9845.7534</v>
      </c>
    </row>
    <row r="759" spans="1:17" ht="12.75">
      <c r="A759" s="1" t="s">
        <v>241</v>
      </c>
      <c r="B759" s="45" t="s">
        <v>90</v>
      </c>
      <c r="C759" s="1" t="s">
        <v>150</v>
      </c>
      <c r="D759" s="1" t="s">
        <v>3</v>
      </c>
      <c r="E759" s="4">
        <v>332.6538</v>
      </c>
      <c r="F759" s="5">
        <v>321.9231</v>
      </c>
      <c r="G759" s="5">
        <v>321.9231</v>
      </c>
      <c r="H759" s="5"/>
      <c r="I759" s="5"/>
      <c r="J759" s="5"/>
      <c r="K759" s="5"/>
      <c r="L759" s="5"/>
      <c r="M759" s="5"/>
      <c r="N759" s="5"/>
      <c r="O759" s="5"/>
      <c r="P759" s="5"/>
      <c r="Q759" s="6">
        <v>976.5</v>
      </c>
    </row>
    <row r="760" spans="1:17" ht="12.75">
      <c r="A760" s="1" t="s">
        <v>241</v>
      </c>
      <c r="B760" s="45" t="s">
        <v>90</v>
      </c>
      <c r="C760" s="1" t="s">
        <v>150</v>
      </c>
      <c r="D760" s="1" t="s">
        <v>3</v>
      </c>
      <c r="E760" s="4"/>
      <c r="F760" s="5"/>
      <c r="G760" s="5"/>
      <c r="H760" s="5"/>
      <c r="I760" s="5">
        <v>316.4384</v>
      </c>
      <c r="J760" s="5">
        <v>350.3425</v>
      </c>
      <c r="K760" s="5">
        <v>339.0411</v>
      </c>
      <c r="L760" s="5">
        <v>350.3425</v>
      </c>
      <c r="M760" s="5">
        <v>339.0411</v>
      </c>
      <c r="N760" s="5">
        <v>350.3425</v>
      </c>
      <c r="O760" s="5">
        <v>350.3425</v>
      </c>
      <c r="P760" s="5">
        <v>339.0411</v>
      </c>
      <c r="Q760" s="6">
        <v>2734.9316999999996</v>
      </c>
    </row>
    <row r="761" spans="1:17" ht="12.75">
      <c r="A761" s="13" t="s">
        <v>22</v>
      </c>
      <c r="B761" s="46" t="s">
        <v>90</v>
      </c>
      <c r="C761" s="13"/>
      <c r="D761" s="14"/>
      <c r="E761" s="11">
        <v>41462.4482</v>
      </c>
      <c r="F761" s="12">
        <v>38957.19989999999</v>
      </c>
      <c r="G761" s="12">
        <v>22339.4513</v>
      </c>
      <c r="H761" s="12"/>
      <c r="I761" s="12">
        <v>30664.4226</v>
      </c>
      <c r="J761" s="12">
        <v>35391.8103</v>
      </c>
      <c r="K761" s="12">
        <v>37078.5704</v>
      </c>
      <c r="L761" s="12">
        <v>38314.5227</v>
      </c>
      <c r="M761" s="12">
        <v>37078.5704</v>
      </c>
      <c r="N761" s="12">
        <v>38314.5227</v>
      </c>
      <c r="O761" s="12">
        <v>38314.5227</v>
      </c>
      <c r="P761" s="12">
        <v>37078.5704</v>
      </c>
      <c r="Q761" s="10">
        <v>394994.61159999995</v>
      </c>
    </row>
    <row r="762" spans="1:17" ht="12.75">
      <c r="A762" s="1" t="s">
        <v>4</v>
      </c>
      <c r="B762" s="45" t="s">
        <v>64</v>
      </c>
      <c r="C762" s="1" t="s">
        <v>154</v>
      </c>
      <c r="D762" s="1" t="s">
        <v>176</v>
      </c>
      <c r="E762" s="4">
        <v>157.3604</v>
      </c>
      <c r="F762" s="5">
        <v>152.2843</v>
      </c>
      <c r="G762" s="5">
        <v>157.3604</v>
      </c>
      <c r="H762" s="5">
        <v>157.3604</v>
      </c>
      <c r="I762" s="5">
        <v>142.132</v>
      </c>
      <c r="J762" s="5">
        <v>157.3604</v>
      </c>
      <c r="K762" s="5">
        <v>76.1421</v>
      </c>
      <c r="L762" s="5"/>
      <c r="M762" s="5"/>
      <c r="N762" s="5"/>
      <c r="O762" s="5"/>
      <c r="P762" s="5"/>
      <c r="Q762" s="6">
        <v>1000</v>
      </c>
    </row>
    <row r="763" spans="1:17" ht="12.75">
      <c r="A763" s="1" t="s">
        <v>4</v>
      </c>
      <c r="B763" s="45" t="s">
        <v>64</v>
      </c>
      <c r="C763" s="1" t="s">
        <v>131</v>
      </c>
      <c r="D763" s="1" t="s">
        <v>215</v>
      </c>
      <c r="E763" s="4">
        <v>819.3833</v>
      </c>
      <c r="F763" s="5">
        <v>792.9515</v>
      </c>
      <c r="G763" s="5">
        <v>819.3833</v>
      </c>
      <c r="H763" s="5">
        <v>819.3833</v>
      </c>
      <c r="I763" s="5">
        <v>740.0881</v>
      </c>
      <c r="J763" s="5">
        <v>819.3833</v>
      </c>
      <c r="K763" s="5">
        <v>792.9515</v>
      </c>
      <c r="L763" s="5">
        <v>396.4758</v>
      </c>
      <c r="M763" s="5"/>
      <c r="N763" s="5"/>
      <c r="O763" s="5"/>
      <c r="P763" s="5"/>
      <c r="Q763" s="6">
        <v>6000.0001</v>
      </c>
    </row>
    <row r="764" spans="1:17" ht="12.75">
      <c r="A764" s="1" t="s">
        <v>4</v>
      </c>
      <c r="B764" s="45" t="s">
        <v>64</v>
      </c>
      <c r="C764" s="1" t="s">
        <v>131</v>
      </c>
      <c r="D764" s="1" t="s">
        <v>0</v>
      </c>
      <c r="E764" s="4">
        <v>1270.4918</v>
      </c>
      <c r="F764" s="5">
        <v>1229.5082</v>
      </c>
      <c r="G764" s="5">
        <v>1270.4918</v>
      </c>
      <c r="H764" s="5">
        <v>1270.4918</v>
      </c>
      <c r="I764" s="5">
        <v>1147.541</v>
      </c>
      <c r="J764" s="5">
        <v>1270.4918</v>
      </c>
      <c r="K764" s="5">
        <v>1229.5082</v>
      </c>
      <c r="L764" s="5">
        <v>1270.4918</v>
      </c>
      <c r="M764" s="5">
        <v>40.9836</v>
      </c>
      <c r="N764" s="5"/>
      <c r="O764" s="5"/>
      <c r="P764" s="5"/>
      <c r="Q764" s="6">
        <v>10000</v>
      </c>
    </row>
    <row r="765" spans="1:17" ht="12.75">
      <c r="A765" s="1" t="s">
        <v>4</v>
      </c>
      <c r="B765" s="45" t="s">
        <v>64</v>
      </c>
      <c r="C765" s="1" t="s">
        <v>142</v>
      </c>
      <c r="D765" s="1" t="s">
        <v>170</v>
      </c>
      <c r="E765" s="4">
        <v>2038.3562</v>
      </c>
      <c r="F765" s="5">
        <v>1972.6027</v>
      </c>
      <c r="G765" s="5">
        <v>2038.3562</v>
      </c>
      <c r="H765" s="5">
        <v>2038.3562</v>
      </c>
      <c r="I765" s="5">
        <v>1841.0959</v>
      </c>
      <c r="J765" s="5">
        <v>2038.3562</v>
      </c>
      <c r="K765" s="5">
        <v>1972.6027</v>
      </c>
      <c r="L765" s="5">
        <v>2038.3562</v>
      </c>
      <c r="M765" s="5">
        <v>1972.6027</v>
      </c>
      <c r="N765" s="5">
        <v>2038.3562</v>
      </c>
      <c r="O765" s="5">
        <v>2038.3562</v>
      </c>
      <c r="P765" s="5">
        <v>1972.6027</v>
      </c>
      <c r="Q765" s="6">
        <v>24000.000099999997</v>
      </c>
    </row>
    <row r="766" spans="1:17" ht="12.75">
      <c r="A766" s="1" t="s">
        <v>4</v>
      </c>
      <c r="B766" s="45" t="s">
        <v>64</v>
      </c>
      <c r="C766" s="1" t="s">
        <v>142</v>
      </c>
      <c r="D766" s="1" t="s">
        <v>192</v>
      </c>
      <c r="E766" s="4">
        <v>3699.5885</v>
      </c>
      <c r="F766" s="5">
        <v>3580.2469</v>
      </c>
      <c r="G766" s="5">
        <v>3699.5885</v>
      </c>
      <c r="H766" s="5">
        <v>3699.5885</v>
      </c>
      <c r="I766" s="5">
        <v>3341.5638</v>
      </c>
      <c r="J766" s="5">
        <v>3699.5885</v>
      </c>
      <c r="K766" s="5">
        <v>3580.2469</v>
      </c>
      <c r="L766" s="5">
        <v>3699.5885</v>
      </c>
      <c r="M766" s="5"/>
      <c r="N766" s="5"/>
      <c r="O766" s="5"/>
      <c r="P766" s="5"/>
      <c r="Q766" s="6">
        <v>29000.000099999997</v>
      </c>
    </row>
    <row r="767" spans="1:17" ht="12.75">
      <c r="A767" s="1" t="s">
        <v>4</v>
      </c>
      <c r="B767" s="45" t="s">
        <v>64</v>
      </c>
      <c r="C767" s="1" t="s">
        <v>142</v>
      </c>
      <c r="D767" s="1" t="s">
        <v>192</v>
      </c>
      <c r="E767" s="4">
        <v>2378.0822</v>
      </c>
      <c r="F767" s="5">
        <v>2301.3699</v>
      </c>
      <c r="G767" s="5">
        <v>2378.0822</v>
      </c>
      <c r="H767" s="5">
        <v>2378.0822</v>
      </c>
      <c r="I767" s="5">
        <v>2147.9452</v>
      </c>
      <c r="J767" s="5">
        <v>2378.0822</v>
      </c>
      <c r="K767" s="5">
        <v>2301.3699</v>
      </c>
      <c r="L767" s="5">
        <v>2378.0822</v>
      </c>
      <c r="M767" s="5">
        <v>2301.3699</v>
      </c>
      <c r="N767" s="5">
        <v>2378.0822</v>
      </c>
      <c r="O767" s="5">
        <v>2378.0822</v>
      </c>
      <c r="P767" s="5">
        <v>2301.3699</v>
      </c>
      <c r="Q767" s="6">
        <v>28000.000200000002</v>
      </c>
    </row>
    <row r="768" spans="1:17" ht="12.75">
      <c r="A768" s="1" t="s">
        <v>4</v>
      </c>
      <c r="B768" s="45" t="s">
        <v>64</v>
      </c>
      <c r="C768" s="1" t="s">
        <v>142</v>
      </c>
      <c r="D768" s="1" t="s">
        <v>187</v>
      </c>
      <c r="E768" s="4"/>
      <c r="F768" s="5"/>
      <c r="G768" s="5"/>
      <c r="H768" s="5"/>
      <c r="I768" s="5"/>
      <c r="J768" s="5"/>
      <c r="K768" s="5"/>
      <c r="L768" s="5">
        <v>2540.9836</v>
      </c>
      <c r="M768" s="5">
        <v>2459.0164</v>
      </c>
      <c r="N768" s="5"/>
      <c r="O768" s="5"/>
      <c r="P768" s="5"/>
      <c r="Q768" s="6">
        <v>5000</v>
      </c>
    </row>
    <row r="769" spans="1:17" ht="12.75">
      <c r="A769" s="1" t="s">
        <v>4</v>
      </c>
      <c r="B769" s="45" t="s">
        <v>64</v>
      </c>
      <c r="C769" s="1" t="s">
        <v>142</v>
      </c>
      <c r="D769" s="1" t="s">
        <v>171</v>
      </c>
      <c r="E769" s="4">
        <v>1528.7671</v>
      </c>
      <c r="F769" s="5">
        <v>1479.4521</v>
      </c>
      <c r="G769" s="5">
        <v>1528.7671</v>
      </c>
      <c r="H769" s="5">
        <v>1528.7671</v>
      </c>
      <c r="I769" s="5">
        <v>1380.8219</v>
      </c>
      <c r="J769" s="5">
        <v>1528.7671</v>
      </c>
      <c r="K769" s="5">
        <v>1479.4521</v>
      </c>
      <c r="L769" s="5">
        <v>1528.7671</v>
      </c>
      <c r="M769" s="5">
        <v>1479.4521</v>
      </c>
      <c r="N769" s="5">
        <v>1528.7671</v>
      </c>
      <c r="O769" s="5">
        <v>1528.7671</v>
      </c>
      <c r="P769" s="5">
        <v>1479.4521</v>
      </c>
      <c r="Q769" s="6">
        <v>18000</v>
      </c>
    </row>
    <row r="770" spans="1:17" ht="12.75">
      <c r="A770" s="1" t="s">
        <v>4</v>
      </c>
      <c r="B770" s="45" t="s">
        <v>64</v>
      </c>
      <c r="C770" s="1" t="s">
        <v>142</v>
      </c>
      <c r="D770" s="1" t="s">
        <v>172</v>
      </c>
      <c r="E770" s="4">
        <v>5180.8219</v>
      </c>
      <c r="F770" s="5">
        <v>5013.6986</v>
      </c>
      <c r="G770" s="5">
        <v>5180.8219</v>
      </c>
      <c r="H770" s="5">
        <v>5180.8219</v>
      </c>
      <c r="I770" s="5">
        <v>4679.4521</v>
      </c>
      <c r="J770" s="5">
        <v>5180.8219</v>
      </c>
      <c r="K770" s="5">
        <v>5013.6986</v>
      </c>
      <c r="L770" s="5">
        <v>5180.8219</v>
      </c>
      <c r="M770" s="5">
        <v>5013.6986</v>
      </c>
      <c r="N770" s="5">
        <v>5180.8219</v>
      </c>
      <c r="O770" s="5">
        <v>5180.8219</v>
      </c>
      <c r="P770" s="5">
        <v>5013.6986</v>
      </c>
      <c r="Q770" s="6">
        <v>60999.999800000005</v>
      </c>
    </row>
    <row r="771" spans="1:17" ht="12.75">
      <c r="A771" s="1" t="s">
        <v>4</v>
      </c>
      <c r="B771" s="45" t="s">
        <v>64</v>
      </c>
      <c r="C771" s="1" t="s">
        <v>164</v>
      </c>
      <c r="D771" s="1" t="s">
        <v>167</v>
      </c>
      <c r="E771" s="4">
        <v>169.863</v>
      </c>
      <c r="F771" s="5">
        <v>164.3836</v>
      </c>
      <c r="G771" s="5">
        <v>169.863</v>
      </c>
      <c r="H771" s="5">
        <v>169.863</v>
      </c>
      <c r="I771" s="5">
        <v>153.4247</v>
      </c>
      <c r="J771" s="5">
        <v>169.863</v>
      </c>
      <c r="K771" s="5">
        <v>164.3836</v>
      </c>
      <c r="L771" s="5">
        <v>169.863</v>
      </c>
      <c r="M771" s="5">
        <v>164.3836</v>
      </c>
      <c r="N771" s="5">
        <v>169.863</v>
      </c>
      <c r="O771" s="5">
        <v>169.863</v>
      </c>
      <c r="P771" s="5">
        <v>164.3836</v>
      </c>
      <c r="Q771" s="6">
        <v>2000.0001000000002</v>
      </c>
    </row>
    <row r="772" spans="1:17" ht="12.75">
      <c r="A772" s="1" t="s">
        <v>4</v>
      </c>
      <c r="B772" s="45" t="s">
        <v>64</v>
      </c>
      <c r="C772" s="1" t="s">
        <v>153</v>
      </c>
      <c r="D772" s="1" t="s">
        <v>165</v>
      </c>
      <c r="E772" s="4">
        <v>5095.8904</v>
      </c>
      <c r="F772" s="5">
        <v>4931.5068</v>
      </c>
      <c r="G772" s="5">
        <v>5095.8904</v>
      </c>
      <c r="H772" s="5">
        <v>5095.8904</v>
      </c>
      <c r="I772" s="5">
        <v>4602.7397</v>
      </c>
      <c r="J772" s="5">
        <v>5095.8904</v>
      </c>
      <c r="K772" s="5">
        <v>4931.5068</v>
      </c>
      <c r="L772" s="5">
        <v>5095.8904</v>
      </c>
      <c r="M772" s="5">
        <v>4931.5068</v>
      </c>
      <c r="N772" s="5">
        <v>5095.8904</v>
      </c>
      <c r="O772" s="5">
        <v>5095.8904</v>
      </c>
      <c r="P772" s="5">
        <v>4931.5068</v>
      </c>
      <c r="Q772" s="6">
        <v>59999.999700000015</v>
      </c>
    </row>
    <row r="773" spans="1:17" ht="12.75">
      <c r="A773" s="1" t="s">
        <v>4</v>
      </c>
      <c r="B773" s="45" t="s">
        <v>64</v>
      </c>
      <c r="C773" s="1" t="s">
        <v>153</v>
      </c>
      <c r="D773" s="1" t="s">
        <v>163</v>
      </c>
      <c r="E773" s="4">
        <v>50.9031</v>
      </c>
      <c r="F773" s="5">
        <v>49.2611</v>
      </c>
      <c r="G773" s="5">
        <v>50.9031</v>
      </c>
      <c r="H773" s="5">
        <v>50.9031</v>
      </c>
      <c r="I773" s="5">
        <v>45.977</v>
      </c>
      <c r="J773" s="5">
        <v>50.9031</v>
      </c>
      <c r="K773" s="5">
        <v>49.2611</v>
      </c>
      <c r="L773" s="5">
        <v>50.9031</v>
      </c>
      <c r="M773" s="5">
        <v>1.642</v>
      </c>
      <c r="N773" s="5"/>
      <c r="O773" s="5"/>
      <c r="P773" s="5"/>
      <c r="Q773" s="6">
        <v>400.6567</v>
      </c>
    </row>
    <row r="774" spans="1:17" ht="12.75">
      <c r="A774" s="1" t="s">
        <v>4</v>
      </c>
      <c r="B774" s="45" t="s">
        <v>64</v>
      </c>
      <c r="C774" s="1" t="s">
        <v>153</v>
      </c>
      <c r="D774" s="1" t="s">
        <v>163</v>
      </c>
      <c r="E774" s="4"/>
      <c r="F774" s="5"/>
      <c r="G774" s="5"/>
      <c r="H774" s="5"/>
      <c r="I774" s="5"/>
      <c r="J774" s="5"/>
      <c r="K774" s="5"/>
      <c r="L774" s="5"/>
      <c r="M774" s="5"/>
      <c r="N774" s="5">
        <v>403.6596</v>
      </c>
      <c r="O774" s="5">
        <v>403.6596</v>
      </c>
      <c r="P774" s="5">
        <v>390.6383</v>
      </c>
      <c r="Q774" s="6">
        <v>1197.9575</v>
      </c>
    </row>
    <row r="775" spans="1:17" ht="12.75">
      <c r="A775" s="1" t="s">
        <v>4</v>
      </c>
      <c r="B775" s="45" t="s">
        <v>64</v>
      </c>
      <c r="C775" s="1" t="s">
        <v>153</v>
      </c>
      <c r="D775" s="1" t="s">
        <v>162</v>
      </c>
      <c r="E775" s="4"/>
      <c r="F775" s="5"/>
      <c r="G775" s="5"/>
      <c r="H775" s="5">
        <v>227.1062</v>
      </c>
      <c r="I775" s="5">
        <v>205.1282</v>
      </c>
      <c r="J775" s="5">
        <v>227.1062</v>
      </c>
      <c r="K775" s="5">
        <v>219.7802</v>
      </c>
      <c r="L775" s="5">
        <v>227.1062</v>
      </c>
      <c r="M775" s="5">
        <v>219.7802</v>
      </c>
      <c r="N775" s="5">
        <v>227.1062</v>
      </c>
      <c r="O775" s="5">
        <v>227.1062</v>
      </c>
      <c r="P775" s="5">
        <v>219.7802</v>
      </c>
      <c r="Q775" s="6">
        <v>1999.9997999999998</v>
      </c>
    </row>
    <row r="776" spans="1:17" ht="12.75">
      <c r="A776" s="1" t="s">
        <v>4</v>
      </c>
      <c r="B776" s="45" t="s">
        <v>64</v>
      </c>
      <c r="C776" s="1" t="s">
        <v>150</v>
      </c>
      <c r="D776" s="1" t="s">
        <v>186</v>
      </c>
      <c r="E776" s="4"/>
      <c r="F776" s="5"/>
      <c r="G776" s="5"/>
      <c r="H776" s="5">
        <v>1703.2967</v>
      </c>
      <c r="I776" s="5">
        <v>1538.4615</v>
      </c>
      <c r="J776" s="5">
        <v>1703.2967</v>
      </c>
      <c r="K776" s="5">
        <v>1648.3516</v>
      </c>
      <c r="L776" s="5">
        <v>1703.2967</v>
      </c>
      <c r="M776" s="5">
        <v>1648.3516</v>
      </c>
      <c r="N776" s="5">
        <v>1703.2967</v>
      </c>
      <c r="O776" s="5">
        <v>1703.2967</v>
      </c>
      <c r="P776" s="5">
        <v>1648.3516</v>
      </c>
      <c r="Q776" s="6">
        <v>14999.999800000001</v>
      </c>
    </row>
    <row r="777" spans="1:17" ht="12.75">
      <c r="A777" s="1" t="s">
        <v>4</v>
      </c>
      <c r="B777" s="45" t="s">
        <v>64</v>
      </c>
      <c r="C777" s="1" t="s">
        <v>150</v>
      </c>
      <c r="D777" s="1" t="s">
        <v>186</v>
      </c>
      <c r="E777" s="4">
        <v>3176.2295</v>
      </c>
      <c r="F777" s="5">
        <v>3073.7705</v>
      </c>
      <c r="G777" s="5">
        <v>3176.2295</v>
      </c>
      <c r="H777" s="5">
        <v>3176.2295</v>
      </c>
      <c r="I777" s="5">
        <v>2868.8525</v>
      </c>
      <c r="J777" s="5">
        <v>3176.2295</v>
      </c>
      <c r="K777" s="5">
        <v>3073.7705</v>
      </c>
      <c r="L777" s="5">
        <v>3176.2295</v>
      </c>
      <c r="M777" s="5">
        <v>102.459</v>
      </c>
      <c r="N777" s="5"/>
      <c r="O777" s="5"/>
      <c r="P777" s="5"/>
      <c r="Q777" s="6">
        <v>25000</v>
      </c>
    </row>
    <row r="778" spans="1:17" ht="12.75">
      <c r="A778" s="1" t="s">
        <v>4</v>
      </c>
      <c r="B778" s="45" t="s">
        <v>64</v>
      </c>
      <c r="C778" s="1" t="s">
        <v>150</v>
      </c>
      <c r="D778" s="1" t="s">
        <v>186</v>
      </c>
      <c r="E778" s="4">
        <v>169.863</v>
      </c>
      <c r="F778" s="5">
        <v>164.3836</v>
      </c>
      <c r="G778" s="5">
        <v>169.863</v>
      </c>
      <c r="H778" s="5">
        <v>169.863</v>
      </c>
      <c r="I778" s="5">
        <v>153.4247</v>
      </c>
      <c r="J778" s="5">
        <v>169.863</v>
      </c>
      <c r="K778" s="5">
        <v>164.3836</v>
      </c>
      <c r="L778" s="5">
        <v>169.863</v>
      </c>
      <c r="M778" s="5">
        <v>164.3836</v>
      </c>
      <c r="N778" s="5">
        <v>169.863</v>
      </c>
      <c r="O778" s="5">
        <v>169.863</v>
      </c>
      <c r="P778" s="5">
        <v>164.3836</v>
      </c>
      <c r="Q778" s="6">
        <v>2000.0001000000002</v>
      </c>
    </row>
    <row r="779" spans="1:17" ht="12.75">
      <c r="A779" s="13" t="s">
        <v>23</v>
      </c>
      <c r="B779" s="46" t="s">
        <v>64</v>
      </c>
      <c r="C779" s="13"/>
      <c r="D779" s="14"/>
      <c r="E779" s="11">
        <v>25735.600400000003</v>
      </c>
      <c r="F779" s="12">
        <v>24905.4198</v>
      </c>
      <c r="G779" s="12">
        <v>25735.600400000003</v>
      </c>
      <c r="H779" s="12">
        <v>27666.003300000004</v>
      </c>
      <c r="I779" s="12">
        <v>24988.6483</v>
      </c>
      <c r="J779" s="12">
        <v>27666.003300000004</v>
      </c>
      <c r="K779" s="12">
        <v>26697.4094</v>
      </c>
      <c r="L779" s="12">
        <v>29626.719000000005</v>
      </c>
      <c r="M779" s="12">
        <v>20499.6301</v>
      </c>
      <c r="N779" s="12">
        <v>18895.706299999998</v>
      </c>
      <c r="O779" s="12">
        <v>18895.706299999998</v>
      </c>
      <c r="P779" s="12">
        <v>18286.167399999995</v>
      </c>
      <c r="Q779" s="10">
        <v>289598.61400000006</v>
      </c>
    </row>
    <row r="780" spans="1:17" ht="12.75">
      <c r="A780" s="1" t="s">
        <v>5</v>
      </c>
      <c r="B780" s="45" t="s">
        <v>95</v>
      </c>
      <c r="C780" s="1" t="s">
        <v>154</v>
      </c>
      <c r="D780" s="1" t="s">
        <v>176</v>
      </c>
      <c r="E780" s="4">
        <v>355.479</v>
      </c>
      <c r="F780" s="5">
        <v>344.012</v>
      </c>
      <c r="G780" s="5">
        <v>355.479</v>
      </c>
      <c r="H780" s="5">
        <v>355.479</v>
      </c>
      <c r="I780" s="5">
        <v>321.0778</v>
      </c>
      <c r="J780" s="5">
        <v>355.479</v>
      </c>
      <c r="K780" s="5">
        <v>344.012</v>
      </c>
      <c r="L780" s="5">
        <v>355.479</v>
      </c>
      <c r="M780" s="5">
        <v>344.012</v>
      </c>
      <c r="N780" s="5">
        <v>355.479</v>
      </c>
      <c r="O780" s="5">
        <v>344.012</v>
      </c>
      <c r="P780" s="5"/>
      <c r="Q780" s="6">
        <v>3829.9998</v>
      </c>
    </row>
    <row r="781" spans="1:17" ht="12.75">
      <c r="A781" s="1" t="s">
        <v>5</v>
      </c>
      <c r="B781" s="45" t="s">
        <v>95</v>
      </c>
      <c r="C781" s="1" t="s">
        <v>131</v>
      </c>
      <c r="D781" s="1" t="s">
        <v>205</v>
      </c>
      <c r="E781" s="4">
        <v>848.8095</v>
      </c>
      <c r="F781" s="5">
        <v>821.4286</v>
      </c>
      <c r="G781" s="5">
        <v>848.8095</v>
      </c>
      <c r="H781" s="5">
        <v>848.8095</v>
      </c>
      <c r="I781" s="5">
        <v>766.6667</v>
      </c>
      <c r="J781" s="5">
        <v>848.8095</v>
      </c>
      <c r="K781" s="5">
        <v>766.6667</v>
      </c>
      <c r="L781" s="5"/>
      <c r="M781" s="5"/>
      <c r="N781" s="5"/>
      <c r="O781" s="5"/>
      <c r="P781" s="5"/>
      <c r="Q781" s="6">
        <v>5750</v>
      </c>
    </row>
    <row r="782" spans="1:17" ht="12.75">
      <c r="A782" s="1" t="s">
        <v>5</v>
      </c>
      <c r="B782" s="45" t="s">
        <v>95</v>
      </c>
      <c r="C782" s="1" t="s">
        <v>131</v>
      </c>
      <c r="D782" s="1" t="s">
        <v>0</v>
      </c>
      <c r="E782" s="4">
        <v>903.668</v>
      </c>
      <c r="F782" s="5">
        <v>874.5174</v>
      </c>
      <c r="G782" s="5">
        <v>903.668</v>
      </c>
      <c r="H782" s="5">
        <v>903.668</v>
      </c>
      <c r="I782" s="5">
        <v>816.2162</v>
      </c>
      <c r="J782" s="5">
        <v>903.668</v>
      </c>
      <c r="K782" s="5">
        <v>874.5174</v>
      </c>
      <c r="L782" s="5">
        <v>903.668</v>
      </c>
      <c r="M782" s="5">
        <v>466.4093</v>
      </c>
      <c r="N782" s="5"/>
      <c r="O782" s="5"/>
      <c r="P782" s="5"/>
      <c r="Q782" s="6">
        <v>7550.0003</v>
      </c>
    </row>
    <row r="783" spans="1:17" ht="12.75">
      <c r="A783" s="1" t="s">
        <v>5</v>
      </c>
      <c r="B783" s="45" t="s">
        <v>95</v>
      </c>
      <c r="C783" s="1" t="s">
        <v>131</v>
      </c>
      <c r="D783" s="1" t="s">
        <v>200</v>
      </c>
      <c r="E783" s="4">
        <v>5556.1538</v>
      </c>
      <c r="F783" s="5">
        <v>5376.9231</v>
      </c>
      <c r="G783" s="5">
        <v>5556.1538</v>
      </c>
      <c r="H783" s="5">
        <v>5556.1538</v>
      </c>
      <c r="I783" s="5">
        <v>5018.4615</v>
      </c>
      <c r="J783" s="5">
        <v>5556.1538</v>
      </c>
      <c r="K783" s="5">
        <v>5376.9231</v>
      </c>
      <c r="L783" s="5">
        <v>5556.1538</v>
      </c>
      <c r="M783" s="5">
        <v>5376.9231</v>
      </c>
      <c r="N783" s="5">
        <v>5556.1538</v>
      </c>
      <c r="O783" s="5">
        <v>5556.1538</v>
      </c>
      <c r="P783" s="5">
        <v>5197.6923</v>
      </c>
      <c r="Q783" s="6">
        <v>65239.99970000001</v>
      </c>
    </row>
    <row r="784" spans="1:17" ht="12.75">
      <c r="A784" s="1" t="s">
        <v>5</v>
      </c>
      <c r="B784" s="45" t="s">
        <v>95</v>
      </c>
      <c r="C784" s="1" t="s">
        <v>131</v>
      </c>
      <c r="D784" s="1" t="s">
        <v>182</v>
      </c>
      <c r="E784" s="4">
        <v>95.4943</v>
      </c>
      <c r="F784" s="5">
        <v>92.4138</v>
      </c>
      <c r="G784" s="5">
        <v>95.4943</v>
      </c>
      <c r="H784" s="5">
        <v>95.4943</v>
      </c>
      <c r="I784" s="5">
        <v>86.2529</v>
      </c>
      <c r="J784" s="5">
        <v>70.8506</v>
      </c>
      <c r="K784" s="5"/>
      <c r="L784" s="5"/>
      <c r="M784" s="5"/>
      <c r="N784" s="5"/>
      <c r="O784" s="5"/>
      <c r="P784" s="5"/>
      <c r="Q784" s="6">
        <v>536.0002000000001</v>
      </c>
    </row>
    <row r="785" spans="1:17" ht="12.75">
      <c r="A785" s="1" t="s">
        <v>5</v>
      </c>
      <c r="B785" s="45" t="s">
        <v>95</v>
      </c>
      <c r="C785" s="1" t="s">
        <v>142</v>
      </c>
      <c r="D785" s="1" t="s">
        <v>192</v>
      </c>
      <c r="E785" s="4">
        <v>2645.5854</v>
      </c>
      <c r="F785" s="5">
        <v>2560.2439</v>
      </c>
      <c r="G785" s="5">
        <v>1792.1707</v>
      </c>
      <c r="H785" s="5"/>
      <c r="I785" s="5"/>
      <c r="J785" s="5"/>
      <c r="K785" s="5"/>
      <c r="L785" s="5"/>
      <c r="M785" s="5"/>
      <c r="N785" s="5"/>
      <c r="O785" s="5"/>
      <c r="P785" s="5"/>
      <c r="Q785" s="6">
        <v>6998</v>
      </c>
    </row>
    <row r="786" spans="1:17" ht="12.75">
      <c r="A786" s="1" t="s">
        <v>5</v>
      </c>
      <c r="B786" s="45" t="s">
        <v>95</v>
      </c>
      <c r="C786" s="1" t="s">
        <v>142</v>
      </c>
      <c r="D786" s="1" t="s">
        <v>192</v>
      </c>
      <c r="E786" s="4">
        <v>1692.0833</v>
      </c>
      <c r="F786" s="5">
        <v>1637.5</v>
      </c>
      <c r="G786" s="5">
        <v>1692.0833</v>
      </c>
      <c r="H786" s="5">
        <v>1692.0833</v>
      </c>
      <c r="I786" s="5">
        <v>1528.3333</v>
      </c>
      <c r="J786" s="5">
        <v>1692.0833</v>
      </c>
      <c r="K786" s="5">
        <v>1637.5</v>
      </c>
      <c r="L786" s="5">
        <v>1692.0833</v>
      </c>
      <c r="M786" s="5">
        <v>491.25</v>
      </c>
      <c r="N786" s="5"/>
      <c r="O786" s="5"/>
      <c r="P786" s="5"/>
      <c r="Q786" s="6">
        <v>13754.999800000001</v>
      </c>
    </row>
    <row r="787" spans="1:17" ht="12.75">
      <c r="A787" s="1" t="s">
        <v>5</v>
      </c>
      <c r="B787" s="45" t="s">
        <v>95</v>
      </c>
      <c r="C787" s="1" t="s">
        <v>142</v>
      </c>
      <c r="D787" s="1" t="s">
        <v>171</v>
      </c>
      <c r="E787" s="4">
        <v>677.5714</v>
      </c>
      <c r="F787" s="5">
        <v>655.7143</v>
      </c>
      <c r="G787" s="5">
        <v>677.5714</v>
      </c>
      <c r="H787" s="5">
        <v>677.5714</v>
      </c>
      <c r="I787" s="5">
        <v>612</v>
      </c>
      <c r="J787" s="5">
        <v>677.5714</v>
      </c>
      <c r="K787" s="5">
        <v>655.7143</v>
      </c>
      <c r="L787" s="5">
        <v>677.5714</v>
      </c>
      <c r="M787" s="5">
        <v>655.7143</v>
      </c>
      <c r="N787" s="5">
        <v>677.5714</v>
      </c>
      <c r="O787" s="5">
        <v>677.5714</v>
      </c>
      <c r="P787" s="5">
        <v>327.8571</v>
      </c>
      <c r="Q787" s="6">
        <v>7649.999799999999</v>
      </c>
    </row>
    <row r="788" spans="1:17" ht="12.75">
      <c r="A788" s="1" t="s">
        <v>5</v>
      </c>
      <c r="B788" s="45" t="s">
        <v>95</v>
      </c>
      <c r="C788" s="1" t="s">
        <v>142</v>
      </c>
      <c r="D788" s="1" t="s">
        <v>172</v>
      </c>
      <c r="E788" s="4">
        <v>3735.9635</v>
      </c>
      <c r="F788" s="5">
        <v>3615.4485</v>
      </c>
      <c r="G788" s="5">
        <v>3735.9635</v>
      </c>
      <c r="H788" s="5">
        <v>3735.9635</v>
      </c>
      <c r="I788" s="5">
        <v>3374.4186</v>
      </c>
      <c r="J788" s="5">
        <v>3735.9635</v>
      </c>
      <c r="K788" s="5">
        <v>3615.4485</v>
      </c>
      <c r="L788" s="5">
        <v>3735.9635</v>
      </c>
      <c r="M788" s="5">
        <v>3615.4485</v>
      </c>
      <c r="N788" s="5">
        <v>3374.4186</v>
      </c>
      <c r="O788" s="5"/>
      <c r="P788" s="5"/>
      <c r="Q788" s="6">
        <v>36275.000199999995</v>
      </c>
    </row>
    <row r="789" spans="1:17" ht="12.75">
      <c r="A789" s="1" t="s">
        <v>5</v>
      </c>
      <c r="B789" s="45" t="s">
        <v>95</v>
      </c>
      <c r="C789" s="1" t="s">
        <v>164</v>
      </c>
      <c r="D789" s="1" t="s">
        <v>166</v>
      </c>
      <c r="E789" s="4">
        <v>715.3846</v>
      </c>
      <c r="F789" s="5">
        <v>692.3077</v>
      </c>
      <c r="G789" s="5">
        <v>715.3846</v>
      </c>
      <c r="H789" s="5">
        <v>715.3846</v>
      </c>
      <c r="I789" s="5">
        <v>646.1538</v>
      </c>
      <c r="J789" s="5">
        <v>715.3846</v>
      </c>
      <c r="K789" s="5">
        <v>692.3077</v>
      </c>
      <c r="L789" s="5">
        <v>715.3846</v>
      </c>
      <c r="M789" s="5">
        <v>692.3077</v>
      </c>
      <c r="N789" s="5">
        <v>715.3846</v>
      </c>
      <c r="O789" s="5">
        <v>715.3846</v>
      </c>
      <c r="P789" s="5">
        <v>669.2308</v>
      </c>
      <c r="Q789" s="6">
        <v>8399.9999</v>
      </c>
    </row>
    <row r="790" spans="1:17" ht="12.75">
      <c r="A790" s="1" t="s">
        <v>5</v>
      </c>
      <c r="B790" s="45" t="s">
        <v>95</v>
      </c>
      <c r="C790" s="1" t="s">
        <v>164</v>
      </c>
      <c r="D790" s="1" t="s">
        <v>198</v>
      </c>
      <c r="E790" s="4">
        <v>299.7802</v>
      </c>
      <c r="F790" s="5">
        <v>290.1099</v>
      </c>
      <c r="G790" s="5">
        <v>299.7802</v>
      </c>
      <c r="H790" s="5">
        <v>299.7802</v>
      </c>
      <c r="I790" s="5">
        <v>270.7692</v>
      </c>
      <c r="J790" s="5">
        <v>299.7802</v>
      </c>
      <c r="K790" s="5">
        <v>290.1099</v>
      </c>
      <c r="L790" s="5">
        <v>299.7802</v>
      </c>
      <c r="M790" s="5">
        <v>290.1099</v>
      </c>
      <c r="N790" s="5">
        <v>299.7802</v>
      </c>
      <c r="O790" s="5">
        <v>299.7802</v>
      </c>
      <c r="P790" s="5">
        <v>280.4396</v>
      </c>
      <c r="Q790" s="6">
        <v>3519.9999000000003</v>
      </c>
    </row>
    <row r="791" spans="1:17" ht="12.75">
      <c r="A791" s="1" t="s">
        <v>5</v>
      </c>
      <c r="B791" s="45" t="s">
        <v>95</v>
      </c>
      <c r="C791" s="1" t="s">
        <v>153</v>
      </c>
      <c r="D791" s="1" t="s">
        <v>165</v>
      </c>
      <c r="E791" s="4">
        <v>1523.7566</v>
      </c>
      <c r="F791" s="5">
        <v>1474.6032</v>
      </c>
      <c r="G791" s="5">
        <v>1523.7566</v>
      </c>
      <c r="H791" s="5">
        <v>1523.7566</v>
      </c>
      <c r="I791" s="5">
        <v>1376.2963</v>
      </c>
      <c r="J791" s="5">
        <v>1523.7566</v>
      </c>
      <c r="K791" s="5">
        <v>1474.6032</v>
      </c>
      <c r="L791" s="5">
        <v>1523.7566</v>
      </c>
      <c r="M791" s="5">
        <v>1474.6032</v>
      </c>
      <c r="N791" s="5">
        <v>1523.7566</v>
      </c>
      <c r="O791" s="5">
        <v>1523.7566</v>
      </c>
      <c r="P791" s="5">
        <v>1474.6032</v>
      </c>
      <c r="Q791" s="6">
        <v>17941.0053</v>
      </c>
    </row>
    <row r="792" spans="1:17" ht="12.75">
      <c r="A792" s="1" t="s">
        <v>5</v>
      </c>
      <c r="B792" s="45" t="s">
        <v>95</v>
      </c>
      <c r="C792" s="1" t="s">
        <v>153</v>
      </c>
      <c r="D792" s="1" t="s">
        <v>163</v>
      </c>
      <c r="E792" s="4">
        <v>390.4543</v>
      </c>
      <c r="F792" s="5">
        <v>377.859</v>
      </c>
      <c r="G792" s="5">
        <v>390.4543</v>
      </c>
      <c r="H792" s="5">
        <v>390.4543</v>
      </c>
      <c r="I792" s="5">
        <v>352.6684</v>
      </c>
      <c r="J792" s="5">
        <v>390.4543</v>
      </c>
      <c r="K792" s="5">
        <v>377.859</v>
      </c>
      <c r="L792" s="5">
        <v>390.4543</v>
      </c>
      <c r="M792" s="5">
        <v>377.859</v>
      </c>
      <c r="N792" s="5">
        <v>390.4543</v>
      </c>
      <c r="O792" s="5">
        <v>390.4543</v>
      </c>
      <c r="P792" s="5">
        <v>377.859</v>
      </c>
      <c r="Q792" s="6">
        <v>4597.2845</v>
      </c>
    </row>
    <row r="793" spans="1:17" ht="12.75">
      <c r="A793" s="1" t="s">
        <v>5</v>
      </c>
      <c r="B793" s="45" t="s">
        <v>95</v>
      </c>
      <c r="C793" s="1" t="s">
        <v>153</v>
      </c>
      <c r="D793" s="1" t="s">
        <v>162</v>
      </c>
      <c r="E793" s="4">
        <v>102.0027</v>
      </c>
      <c r="F793" s="5">
        <v>98.7123</v>
      </c>
      <c r="G793" s="5">
        <v>102.0027</v>
      </c>
      <c r="H793" s="5">
        <v>102.0027</v>
      </c>
      <c r="I793" s="5">
        <v>92.1315</v>
      </c>
      <c r="J793" s="5">
        <v>102.0027</v>
      </c>
      <c r="K793" s="5">
        <v>98.7123</v>
      </c>
      <c r="L793" s="5">
        <v>102.0027</v>
      </c>
      <c r="M793" s="5">
        <v>98.7123</v>
      </c>
      <c r="N793" s="5">
        <v>102.0027</v>
      </c>
      <c r="O793" s="5">
        <v>102.0027</v>
      </c>
      <c r="P793" s="5">
        <v>98.7123</v>
      </c>
      <c r="Q793" s="6">
        <v>1200.9996</v>
      </c>
    </row>
    <row r="794" spans="1:17" ht="12.75">
      <c r="A794" s="1" t="s">
        <v>5</v>
      </c>
      <c r="B794" s="45" t="s">
        <v>95</v>
      </c>
      <c r="C794" s="1" t="s">
        <v>150</v>
      </c>
      <c r="D794" s="1" t="s">
        <v>190</v>
      </c>
      <c r="E794" s="4"/>
      <c r="F794" s="5"/>
      <c r="G794" s="5"/>
      <c r="H794" s="5"/>
      <c r="I794" s="5"/>
      <c r="J794" s="5"/>
      <c r="K794" s="5"/>
      <c r="L794" s="5"/>
      <c r="M794" s="5"/>
      <c r="N794" s="5"/>
      <c r="O794" s="5">
        <v>555.5556</v>
      </c>
      <c r="P794" s="5">
        <v>644.4444</v>
      </c>
      <c r="Q794" s="6">
        <v>1200</v>
      </c>
    </row>
    <row r="795" spans="1:17" ht="12.75">
      <c r="A795" s="1" t="s">
        <v>5</v>
      </c>
      <c r="B795" s="45" t="s">
        <v>95</v>
      </c>
      <c r="C795" s="1" t="s">
        <v>150</v>
      </c>
      <c r="D795" s="1" t="s">
        <v>186</v>
      </c>
      <c r="E795" s="4">
        <v>452.6</v>
      </c>
      <c r="F795" s="5">
        <v>438</v>
      </c>
      <c r="G795" s="5">
        <v>452.6</v>
      </c>
      <c r="H795" s="5">
        <v>452.6</v>
      </c>
      <c r="I795" s="5">
        <v>408.8</v>
      </c>
      <c r="J795" s="5">
        <v>452.6</v>
      </c>
      <c r="K795" s="5">
        <v>438</v>
      </c>
      <c r="L795" s="5">
        <v>452.6</v>
      </c>
      <c r="M795" s="5">
        <v>438</v>
      </c>
      <c r="N795" s="5">
        <v>452.6</v>
      </c>
      <c r="O795" s="5">
        <v>452.6</v>
      </c>
      <c r="P795" s="5">
        <v>219</v>
      </c>
      <c r="Q795" s="6">
        <v>5110</v>
      </c>
    </row>
    <row r="796" spans="1:17" ht="12.75">
      <c r="A796" s="1" t="s">
        <v>5</v>
      </c>
      <c r="B796" s="45" t="s">
        <v>95</v>
      </c>
      <c r="C796" s="1" t="s">
        <v>150</v>
      </c>
      <c r="D796" s="1" t="s">
        <v>202</v>
      </c>
      <c r="E796" s="4">
        <v>217.4026</v>
      </c>
      <c r="F796" s="5">
        <v>210.3896</v>
      </c>
      <c r="G796" s="5">
        <v>217.4026</v>
      </c>
      <c r="H796" s="5">
        <v>217.4026</v>
      </c>
      <c r="I796" s="5">
        <v>196.3636</v>
      </c>
      <c r="J796" s="5">
        <v>217.4026</v>
      </c>
      <c r="K796" s="5">
        <v>210.3896</v>
      </c>
      <c r="L796" s="5">
        <v>217.4026</v>
      </c>
      <c r="M796" s="5">
        <v>210.3896</v>
      </c>
      <c r="N796" s="5">
        <v>217.4026</v>
      </c>
      <c r="O796" s="5">
        <v>217.4026</v>
      </c>
      <c r="P796" s="5">
        <v>210.3896</v>
      </c>
      <c r="Q796" s="6">
        <v>2559.7401999999997</v>
      </c>
    </row>
    <row r="797" spans="1:17" ht="12.75">
      <c r="A797" s="13" t="s">
        <v>24</v>
      </c>
      <c r="B797" s="46" t="s">
        <v>95</v>
      </c>
      <c r="C797" s="13"/>
      <c r="D797" s="14"/>
      <c r="E797" s="11">
        <v>20212.1892</v>
      </c>
      <c r="F797" s="12">
        <v>19560.183299999997</v>
      </c>
      <c r="G797" s="12">
        <v>19358.774500000003</v>
      </c>
      <c r="H797" s="12">
        <v>17566.603800000004</v>
      </c>
      <c r="I797" s="12">
        <v>15866.609800000002</v>
      </c>
      <c r="J797" s="12">
        <v>17541.960100000004</v>
      </c>
      <c r="K797" s="12">
        <v>16852.763700000003</v>
      </c>
      <c r="L797" s="12">
        <v>16622.3</v>
      </c>
      <c r="M797" s="12">
        <v>14531.7389</v>
      </c>
      <c r="N797" s="12">
        <v>13665.003799999999</v>
      </c>
      <c r="O797" s="12">
        <v>10834.673799999999</v>
      </c>
      <c r="P797" s="12">
        <v>9500.2283</v>
      </c>
      <c r="Q797" s="10">
        <v>192113.02920000005</v>
      </c>
    </row>
    <row r="798" spans="1:17" ht="12.75">
      <c r="A798" s="1" t="s">
        <v>37</v>
      </c>
      <c r="B798" s="45" t="s">
        <v>98</v>
      </c>
      <c r="C798" s="1" t="s">
        <v>154</v>
      </c>
      <c r="D798" s="1" t="s">
        <v>176</v>
      </c>
      <c r="E798" s="4">
        <v>2918.0656</v>
      </c>
      <c r="F798" s="5">
        <v>2823.9344</v>
      </c>
      <c r="G798" s="5"/>
      <c r="H798" s="5"/>
      <c r="I798" s="5"/>
      <c r="J798" s="5"/>
      <c r="K798" s="5"/>
      <c r="L798" s="5"/>
      <c r="M798" s="5"/>
      <c r="N798" s="5"/>
      <c r="O798" s="5"/>
      <c r="P798" s="5"/>
      <c r="Q798" s="6">
        <v>5742</v>
      </c>
    </row>
    <row r="799" spans="1:17" ht="12.75">
      <c r="A799" s="1" t="s">
        <v>37</v>
      </c>
      <c r="B799" s="45" t="s">
        <v>98</v>
      </c>
      <c r="C799" s="1" t="s">
        <v>154</v>
      </c>
      <c r="D799" s="1" t="s">
        <v>176</v>
      </c>
      <c r="E799" s="4">
        <v>559.0164</v>
      </c>
      <c r="F799" s="5">
        <v>540.9836</v>
      </c>
      <c r="G799" s="5">
        <v>559.0164</v>
      </c>
      <c r="H799" s="5">
        <v>540.9836</v>
      </c>
      <c r="I799" s="5"/>
      <c r="J799" s="5"/>
      <c r="K799" s="5"/>
      <c r="L799" s="5"/>
      <c r="M799" s="5"/>
      <c r="N799" s="5"/>
      <c r="O799" s="5"/>
      <c r="P799" s="5"/>
      <c r="Q799" s="6">
        <v>2200</v>
      </c>
    </row>
    <row r="800" spans="1:17" ht="12.75">
      <c r="A800" s="1" t="s">
        <v>37</v>
      </c>
      <c r="B800" s="45" t="s">
        <v>98</v>
      </c>
      <c r="C800" s="1" t="s">
        <v>154</v>
      </c>
      <c r="D800" s="1" t="s">
        <v>176</v>
      </c>
      <c r="E800" s="4">
        <v>633.2131</v>
      </c>
      <c r="F800" s="5">
        <v>612.7869</v>
      </c>
      <c r="G800" s="5"/>
      <c r="H800" s="5"/>
      <c r="I800" s="5"/>
      <c r="J800" s="5"/>
      <c r="K800" s="5"/>
      <c r="L800" s="5"/>
      <c r="M800" s="5"/>
      <c r="N800" s="5"/>
      <c r="O800" s="5"/>
      <c r="P800" s="5"/>
      <c r="Q800" s="6">
        <v>1246</v>
      </c>
    </row>
    <row r="801" spans="1:18" ht="12.75">
      <c r="A801" s="1" t="s">
        <v>37</v>
      </c>
      <c r="B801" s="45" t="s">
        <v>98</v>
      </c>
      <c r="C801" s="1" t="s">
        <v>131</v>
      </c>
      <c r="D801" s="1" t="s">
        <v>0</v>
      </c>
      <c r="E801" s="4">
        <v>4267.4685</v>
      </c>
      <c r="F801" s="5">
        <v>4129.8082</v>
      </c>
      <c r="G801" s="5">
        <v>4267.4685</v>
      </c>
      <c r="H801" s="5">
        <v>4267.4685</v>
      </c>
      <c r="I801" s="5">
        <v>3854.4877</v>
      </c>
      <c r="J801" s="5">
        <v>4267.4685</v>
      </c>
      <c r="K801" s="5">
        <v>4129.8082</v>
      </c>
      <c r="L801" s="5">
        <v>4267.4685</v>
      </c>
      <c r="M801" s="5">
        <v>4129.8082</v>
      </c>
      <c r="N801" s="5">
        <v>4267.4685</v>
      </c>
      <c r="O801" s="5">
        <v>4267.4685</v>
      </c>
      <c r="P801" s="5">
        <v>4129.8082</v>
      </c>
      <c r="Q801" s="6">
        <v>50246</v>
      </c>
      <c r="R801" s="7"/>
    </row>
    <row r="802" spans="1:17" ht="12.75">
      <c r="A802" s="1" t="s">
        <v>37</v>
      </c>
      <c r="B802" s="45" t="s">
        <v>98</v>
      </c>
      <c r="C802" s="1" t="s">
        <v>142</v>
      </c>
      <c r="D802" s="1" t="s">
        <v>181</v>
      </c>
      <c r="E802" s="4">
        <v>133.4652</v>
      </c>
      <c r="F802" s="5">
        <v>129.1598</v>
      </c>
      <c r="G802" s="5">
        <v>133.4652</v>
      </c>
      <c r="H802" s="5">
        <v>133.4652</v>
      </c>
      <c r="I802" s="5">
        <v>120.5492</v>
      </c>
      <c r="J802" s="5">
        <v>133.4652</v>
      </c>
      <c r="K802" s="5">
        <v>129.1598</v>
      </c>
      <c r="L802" s="5">
        <v>133.4652</v>
      </c>
      <c r="M802" s="5">
        <v>129.1598</v>
      </c>
      <c r="N802" s="5">
        <v>133.4652</v>
      </c>
      <c r="O802" s="5">
        <v>133.4652</v>
      </c>
      <c r="P802" s="5">
        <v>129.1598</v>
      </c>
      <c r="Q802" s="6">
        <v>1571.4448</v>
      </c>
    </row>
    <row r="803" spans="1:17" ht="12.75">
      <c r="A803" s="1" t="s">
        <v>37</v>
      </c>
      <c r="B803" s="45" t="s">
        <v>98</v>
      </c>
      <c r="C803" s="1" t="s">
        <v>142</v>
      </c>
      <c r="D803" s="1" t="s">
        <v>170</v>
      </c>
      <c r="E803" s="4">
        <v>2510.7089</v>
      </c>
      <c r="F803" s="5">
        <v>2429.7183</v>
      </c>
      <c r="G803" s="5">
        <v>2510.7089</v>
      </c>
      <c r="H803" s="5">
        <v>2510.7089</v>
      </c>
      <c r="I803" s="5">
        <v>2267.7371</v>
      </c>
      <c r="J803" s="5">
        <v>2510.7089</v>
      </c>
      <c r="K803" s="5">
        <v>2429.7183</v>
      </c>
      <c r="L803" s="5">
        <v>2510.7089</v>
      </c>
      <c r="M803" s="5">
        <v>2429.7183</v>
      </c>
      <c r="N803" s="5">
        <v>2510.7089</v>
      </c>
      <c r="O803" s="5">
        <v>2510.7089</v>
      </c>
      <c r="P803" s="5">
        <v>2429.7183</v>
      </c>
      <c r="Q803" s="6">
        <v>29561.572600000003</v>
      </c>
    </row>
    <row r="804" spans="1:17" ht="12.75">
      <c r="A804" s="1" t="s">
        <v>37</v>
      </c>
      <c r="B804" s="45" t="s">
        <v>98</v>
      </c>
      <c r="C804" s="1" t="s">
        <v>142</v>
      </c>
      <c r="D804" s="1" t="s">
        <v>187</v>
      </c>
      <c r="E804" s="4">
        <v>1156.2111</v>
      </c>
      <c r="F804" s="5">
        <v>1118.9139</v>
      </c>
      <c r="G804" s="5">
        <v>1156.2111</v>
      </c>
      <c r="H804" s="5">
        <v>1156.2111</v>
      </c>
      <c r="I804" s="5">
        <v>1044.3197</v>
      </c>
      <c r="J804" s="5">
        <v>1156.2111</v>
      </c>
      <c r="K804" s="5">
        <v>1118.9139</v>
      </c>
      <c r="L804" s="5">
        <v>1156.2111</v>
      </c>
      <c r="M804" s="5">
        <v>1118.9139</v>
      </c>
      <c r="N804" s="5">
        <v>1156.2111</v>
      </c>
      <c r="O804" s="5">
        <v>1156.2111</v>
      </c>
      <c r="P804" s="5">
        <v>1118.9139</v>
      </c>
      <c r="Q804" s="6">
        <v>13613.453</v>
      </c>
    </row>
    <row r="805" spans="1:17" ht="12.75">
      <c r="A805" s="1" t="s">
        <v>37</v>
      </c>
      <c r="B805" s="45" t="s">
        <v>98</v>
      </c>
      <c r="C805" s="1" t="s">
        <v>142</v>
      </c>
      <c r="D805" s="1" t="s">
        <v>171</v>
      </c>
      <c r="E805" s="4">
        <v>1105.0738</v>
      </c>
      <c r="F805" s="5">
        <v>1069.4262</v>
      </c>
      <c r="G805" s="5">
        <v>1105.0738</v>
      </c>
      <c r="H805" s="5">
        <v>1105.0738</v>
      </c>
      <c r="I805" s="5">
        <v>998.1311</v>
      </c>
      <c r="J805" s="5">
        <v>1105.0738</v>
      </c>
      <c r="K805" s="5">
        <v>1069.4262</v>
      </c>
      <c r="L805" s="5">
        <v>1105.0738</v>
      </c>
      <c r="M805" s="5">
        <v>1069.4262</v>
      </c>
      <c r="N805" s="5">
        <v>1105.0738</v>
      </c>
      <c r="O805" s="5">
        <v>1105.0738</v>
      </c>
      <c r="P805" s="5">
        <v>1069.4262</v>
      </c>
      <c r="Q805" s="6">
        <v>13011.352499999999</v>
      </c>
    </row>
    <row r="806" spans="1:17" ht="12.75">
      <c r="A806" s="1" t="s">
        <v>37</v>
      </c>
      <c r="B806" s="45" t="s">
        <v>98</v>
      </c>
      <c r="C806" s="1" t="s">
        <v>164</v>
      </c>
      <c r="D806" s="1" t="s">
        <v>166</v>
      </c>
      <c r="E806" s="4">
        <v>24.296</v>
      </c>
      <c r="F806" s="5">
        <v>23.5123</v>
      </c>
      <c r="G806" s="5">
        <v>24.296</v>
      </c>
      <c r="H806" s="5">
        <v>24.296</v>
      </c>
      <c r="I806" s="5">
        <v>21.9448</v>
      </c>
      <c r="J806" s="5">
        <v>24.296</v>
      </c>
      <c r="K806" s="5">
        <v>23.5123</v>
      </c>
      <c r="L806" s="5">
        <v>24.296</v>
      </c>
      <c r="M806" s="5">
        <v>23.5123</v>
      </c>
      <c r="N806" s="5">
        <v>24.296</v>
      </c>
      <c r="O806" s="5">
        <v>24.296</v>
      </c>
      <c r="P806" s="5">
        <v>23.5123</v>
      </c>
      <c r="Q806" s="6">
        <v>286.066</v>
      </c>
    </row>
    <row r="807" spans="1:17" ht="12.75">
      <c r="A807" s="1" t="s">
        <v>37</v>
      </c>
      <c r="B807" s="45" t="s">
        <v>98</v>
      </c>
      <c r="C807" s="1" t="s">
        <v>164</v>
      </c>
      <c r="D807" s="1" t="s">
        <v>167</v>
      </c>
      <c r="E807" s="4">
        <v>775.4447</v>
      </c>
      <c r="F807" s="5">
        <v>750.4303</v>
      </c>
      <c r="G807" s="5">
        <v>775.4447</v>
      </c>
      <c r="H807" s="5">
        <v>775.4447</v>
      </c>
      <c r="I807" s="5">
        <v>700.4016</v>
      </c>
      <c r="J807" s="5">
        <v>775.4447</v>
      </c>
      <c r="K807" s="5">
        <v>750.4303</v>
      </c>
      <c r="L807" s="5">
        <v>775.4447</v>
      </c>
      <c r="M807" s="5">
        <v>750.4303</v>
      </c>
      <c r="N807" s="5">
        <v>775.4447</v>
      </c>
      <c r="O807" s="5">
        <v>775.4447</v>
      </c>
      <c r="P807" s="5">
        <v>750.4303</v>
      </c>
      <c r="Q807" s="6">
        <v>9130.235700000001</v>
      </c>
    </row>
    <row r="808" spans="1:17" ht="12.75">
      <c r="A808" s="1" t="s">
        <v>37</v>
      </c>
      <c r="B808" s="45" t="s">
        <v>98</v>
      </c>
      <c r="C808" s="1" t="s">
        <v>153</v>
      </c>
      <c r="D808" s="1" t="s">
        <v>165</v>
      </c>
      <c r="E808" s="4">
        <v>260.6499</v>
      </c>
      <c r="F808" s="5">
        <v>252.2418</v>
      </c>
      <c r="G808" s="5">
        <v>260.6499</v>
      </c>
      <c r="H808" s="5">
        <v>260.6499</v>
      </c>
      <c r="I808" s="5">
        <v>235.4257</v>
      </c>
      <c r="J808" s="5">
        <v>260.6499</v>
      </c>
      <c r="K808" s="5">
        <v>252.2418</v>
      </c>
      <c r="L808" s="5">
        <v>260.6499</v>
      </c>
      <c r="M808" s="5">
        <v>252.2418</v>
      </c>
      <c r="N808" s="5">
        <v>260.6499</v>
      </c>
      <c r="O808" s="5">
        <v>260.6499</v>
      </c>
      <c r="P808" s="5">
        <v>252.2418</v>
      </c>
      <c r="Q808" s="6">
        <v>3068.9421999999995</v>
      </c>
    </row>
    <row r="809" spans="1:17" ht="12.75">
      <c r="A809" s="1" t="s">
        <v>37</v>
      </c>
      <c r="B809" s="45" t="s">
        <v>98</v>
      </c>
      <c r="C809" s="1" t="s">
        <v>153</v>
      </c>
      <c r="D809" s="1" t="s">
        <v>163</v>
      </c>
      <c r="E809" s="4">
        <v>1217.1311</v>
      </c>
      <c r="F809" s="5">
        <v>1177.8689</v>
      </c>
      <c r="G809" s="5"/>
      <c r="H809" s="5"/>
      <c r="I809" s="5"/>
      <c r="J809" s="5"/>
      <c r="K809" s="5"/>
      <c r="L809" s="5"/>
      <c r="M809" s="5"/>
      <c r="N809" s="5"/>
      <c r="O809" s="5"/>
      <c r="P809" s="5"/>
      <c r="Q809" s="6">
        <v>2395</v>
      </c>
    </row>
    <row r="810" spans="1:17" ht="12.75">
      <c r="A810" s="1" t="s">
        <v>37</v>
      </c>
      <c r="B810" s="45" t="s">
        <v>98</v>
      </c>
      <c r="C810" s="1" t="s">
        <v>153</v>
      </c>
      <c r="D810" s="1" t="s">
        <v>163</v>
      </c>
      <c r="E810" s="4">
        <v>133.3771</v>
      </c>
      <c r="F810" s="5">
        <v>129.0746</v>
      </c>
      <c r="G810" s="5">
        <v>133.3771</v>
      </c>
      <c r="H810" s="5">
        <v>133.3771</v>
      </c>
      <c r="I810" s="5">
        <v>120.4697</v>
      </c>
      <c r="J810" s="5">
        <v>4.3025</v>
      </c>
      <c r="K810" s="5"/>
      <c r="L810" s="5"/>
      <c r="M810" s="5"/>
      <c r="N810" s="5"/>
      <c r="O810" s="5"/>
      <c r="P810" s="5"/>
      <c r="Q810" s="6">
        <v>653.9781</v>
      </c>
    </row>
    <row r="811" spans="1:17" ht="12.75">
      <c r="A811" s="1" t="s">
        <v>37</v>
      </c>
      <c r="B811" s="45" t="s">
        <v>98</v>
      </c>
      <c r="C811" s="1" t="s">
        <v>153</v>
      </c>
      <c r="D811" s="1" t="s">
        <v>162</v>
      </c>
      <c r="E811" s="4">
        <v>133.5287</v>
      </c>
      <c r="F811" s="5">
        <v>129.2213</v>
      </c>
      <c r="G811" s="5">
        <v>133.5287</v>
      </c>
      <c r="H811" s="5">
        <v>133.5287</v>
      </c>
      <c r="I811" s="5">
        <v>120.6066</v>
      </c>
      <c r="J811" s="5">
        <v>133.5287</v>
      </c>
      <c r="K811" s="5">
        <v>129.2213</v>
      </c>
      <c r="L811" s="5">
        <v>133.5287</v>
      </c>
      <c r="M811" s="5">
        <v>129.2213</v>
      </c>
      <c r="N811" s="5">
        <v>133.5287</v>
      </c>
      <c r="O811" s="5">
        <v>133.5287</v>
      </c>
      <c r="P811" s="5">
        <v>129.2213</v>
      </c>
      <c r="Q811" s="6">
        <v>1572.1926999999998</v>
      </c>
    </row>
    <row r="812" spans="1:17" ht="12.75">
      <c r="A812" s="1" t="s">
        <v>37</v>
      </c>
      <c r="B812" s="45" t="s">
        <v>98</v>
      </c>
      <c r="C812" s="1" t="s">
        <v>150</v>
      </c>
      <c r="D812" s="1" t="s">
        <v>186</v>
      </c>
      <c r="E812" s="4">
        <v>2037.4242</v>
      </c>
      <c r="F812" s="5">
        <v>1971.7008</v>
      </c>
      <c r="G812" s="5">
        <v>2037.4242</v>
      </c>
      <c r="H812" s="5">
        <v>2037.4242</v>
      </c>
      <c r="I812" s="5">
        <v>1840.2541</v>
      </c>
      <c r="J812" s="5">
        <v>2037.4242</v>
      </c>
      <c r="K812" s="5">
        <v>1971.7008</v>
      </c>
      <c r="L812" s="5">
        <v>2037.4242</v>
      </c>
      <c r="M812" s="5">
        <v>1971.7008</v>
      </c>
      <c r="N812" s="5">
        <v>2037.4242</v>
      </c>
      <c r="O812" s="5">
        <v>2037.4242</v>
      </c>
      <c r="P812" s="5">
        <v>1971.7008</v>
      </c>
      <c r="Q812" s="6">
        <v>23989.0267</v>
      </c>
    </row>
    <row r="813" spans="1:17" ht="12.75">
      <c r="A813" s="13" t="s">
        <v>25</v>
      </c>
      <c r="B813" s="46" t="s">
        <v>98</v>
      </c>
      <c r="C813" s="13"/>
      <c r="D813" s="14"/>
      <c r="E813" s="11">
        <v>17865.0743</v>
      </c>
      <c r="F813" s="12">
        <v>17288.7813</v>
      </c>
      <c r="G813" s="12">
        <v>13096.6645</v>
      </c>
      <c r="H813" s="12">
        <v>13078.6317</v>
      </c>
      <c r="I813" s="12">
        <v>11324.327299999999</v>
      </c>
      <c r="J813" s="12">
        <v>12408.5735</v>
      </c>
      <c r="K813" s="12">
        <v>12004.1329</v>
      </c>
      <c r="L813" s="12">
        <v>12404.271</v>
      </c>
      <c r="M813" s="12">
        <v>12004.1329</v>
      </c>
      <c r="N813" s="12">
        <v>12404.271</v>
      </c>
      <c r="O813" s="12">
        <v>12404.271</v>
      </c>
      <c r="P813" s="12">
        <v>12004.1329</v>
      </c>
      <c r="Q813" s="10">
        <v>158287.26429999998</v>
      </c>
    </row>
    <row r="814" spans="1:17" ht="12.75">
      <c r="A814" s="1" t="s">
        <v>38</v>
      </c>
      <c r="B814" s="45" t="s">
        <v>101</v>
      </c>
      <c r="C814" s="1" t="s">
        <v>154</v>
      </c>
      <c r="D814" s="1" t="s">
        <v>176</v>
      </c>
      <c r="E814" s="4"/>
      <c r="F814" s="5"/>
      <c r="G814" s="5"/>
      <c r="H814" s="5">
        <v>411.0685</v>
      </c>
      <c r="I814" s="5">
        <v>371.2877</v>
      </c>
      <c r="J814" s="5">
        <v>411.0685</v>
      </c>
      <c r="K814" s="5">
        <v>397.8082</v>
      </c>
      <c r="L814" s="5">
        <v>411.0685</v>
      </c>
      <c r="M814" s="5">
        <v>397.8082</v>
      </c>
      <c r="N814" s="5">
        <v>411.0685</v>
      </c>
      <c r="O814" s="5">
        <v>411.0685</v>
      </c>
      <c r="P814" s="5">
        <v>397.8082</v>
      </c>
      <c r="Q814" s="6">
        <v>3620.0547999999994</v>
      </c>
    </row>
    <row r="815" spans="1:17" ht="12.75">
      <c r="A815" s="1" t="s">
        <v>38</v>
      </c>
      <c r="B815" s="45" t="s">
        <v>101</v>
      </c>
      <c r="C815" s="1" t="s">
        <v>131</v>
      </c>
      <c r="D815" s="1" t="s">
        <v>205</v>
      </c>
      <c r="E815" s="4"/>
      <c r="F815" s="5"/>
      <c r="G815" s="5"/>
      <c r="H815" s="5"/>
      <c r="I815" s="5"/>
      <c r="J815" s="5">
        <v>786.2319</v>
      </c>
      <c r="K815" s="5">
        <v>760.8696</v>
      </c>
      <c r="L815" s="5">
        <v>786.2319</v>
      </c>
      <c r="M815" s="5">
        <v>760.8696</v>
      </c>
      <c r="N815" s="5">
        <v>786.2319</v>
      </c>
      <c r="O815" s="5">
        <v>786.2319</v>
      </c>
      <c r="P815" s="5">
        <v>760.8696</v>
      </c>
      <c r="Q815" s="6">
        <v>5427.5364</v>
      </c>
    </row>
    <row r="816" spans="1:17" ht="12.75">
      <c r="A816" s="1" t="s">
        <v>38</v>
      </c>
      <c r="B816" s="45" t="s">
        <v>101</v>
      </c>
      <c r="C816" s="1" t="s">
        <v>131</v>
      </c>
      <c r="D816" s="1" t="s">
        <v>182</v>
      </c>
      <c r="E816" s="4"/>
      <c r="F816" s="5"/>
      <c r="G816" s="5"/>
      <c r="H816" s="5">
        <v>678.8321</v>
      </c>
      <c r="I816" s="5">
        <v>613.1387</v>
      </c>
      <c r="J816" s="5">
        <v>678.8321</v>
      </c>
      <c r="K816" s="5">
        <v>656.9343</v>
      </c>
      <c r="L816" s="5">
        <v>372.2628</v>
      </c>
      <c r="M816" s="5"/>
      <c r="N816" s="5"/>
      <c r="O816" s="5"/>
      <c r="P816" s="5"/>
      <c r="Q816" s="6">
        <v>3000</v>
      </c>
    </row>
    <row r="817" spans="1:17" ht="12.75">
      <c r="A817" s="1" t="s">
        <v>38</v>
      </c>
      <c r="B817" s="45" t="s">
        <v>101</v>
      </c>
      <c r="C817" s="1" t="s">
        <v>131</v>
      </c>
      <c r="D817" s="1" t="s">
        <v>182</v>
      </c>
      <c r="E817" s="4"/>
      <c r="F817" s="5"/>
      <c r="G817" s="5"/>
      <c r="H817" s="5">
        <v>424.6575</v>
      </c>
      <c r="I817" s="5">
        <v>383.5616</v>
      </c>
      <c r="J817" s="5">
        <v>424.6575</v>
      </c>
      <c r="K817" s="5">
        <v>410.9589</v>
      </c>
      <c r="L817" s="5">
        <v>424.6575</v>
      </c>
      <c r="M817" s="5">
        <v>410.9589</v>
      </c>
      <c r="N817" s="5">
        <v>424.6575</v>
      </c>
      <c r="O817" s="5">
        <v>424.6575</v>
      </c>
      <c r="P817" s="5">
        <v>410.9589</v>
      </c>
      <c r="Q817" s="6">
        <v>3739.7258000000006</v>
      </c>
    </row>
    <row r="818" spans="1:17" ht="12.75">
      <c r="A818" s="1" t="s">
        <v>38</v>
      </c>
      <c r="B818" s="45" t="s">
        <v>101</v>
      </c>
      <c r="C818" s="1" t="s">
        <v>142</v>
      </c>
      <c r="D818" s="1" t="s">
        <v>181</v>
      </c>
      <c r="E818" s="4"/>
      <c r="F818" s="5"/>
      <c r="G818" s="5"/>
      <c r="H818" s="5">
        <v>849.3151</v>
      </c>
      <c r="I818" s="5">
        <v>767.1233</v>
      </c>
      <c r="J818" s="5">
        <v>849.3151</v>
      </c>
      <c r="K818" s="5">
        <v>821.9178</v>
      </c>
      <c r="L818" s="5">
        <v>849.3151</v>
      </c>
      <c r="M818" s="5">
        <v>821.9178</v>
      </c>
      <c r="N818" s="5">
        <v>849.3151</v>
      </c>
      <c r="O818" s="5">
        <v>849.3151</v>
      </c>
      <c r="P818" s="5">
        <v>821.9178</v>
      </c>
      <c r="Q818" s="6">
        <v>7479.4522</v>
      </c>
    </row>
    <row r="819" spans="1:17" ht="12.75">
      <c r="A819" s="1" t="s">
        <v>38</v>
      </c>
      <c r="B819" s="45" t="s">
        <v>101</v>
      </c>
      <c r="C819" s="1" t="s">
        <v>142</v>
      </c>
      <c r="D819" s="1" t="s">
        <v>170</v>
      </c>
      <c r="E819" s="4"/>
      <c r="F819" s="5"/>
      <c r="G819" s="5"/>
      <c r="H819" s="5"/>
      <c r="I819" s="5"/>
      <c r="J819" s="5">
        <v>228.6885</v>
      </c>
      <c r="K819" s="5">
        <v>221.3115</v>
      </c>
      <c r="L819" s="5">
        <v>228.6885</v>
      </c>
      <c r="M819" s="5">
        <v>221.3115</v>
      </c>
      <c r="N819" s="5"/>
      <c r="O819" s="5"/>
      <c r="P819" s="5"/>
      <c r="Q819" s="6">
        <v>900</v>
      </c>
    </row>
    <row r="820" spans="1:17" ht="12.75">
      <c r="A820" s="1" t="s">
        <v>38</v>
      </c>
      <c r="B820" s="45" t="s">
        <v>101</v>
      </c>
      <c r="C820" s="1" t="s">
        <v>142</v>
      </c>
      <c r="D820" s="1" t="s">
        <v>170</v>
      </c>
      <c r="E820" s="4"/>
      <c r="F820" s="5"/>
      <c r="G820" s="5"/>
      <c r="H820" s="5"/>
      <c r="I820" s="5"/>
      <c r="J820" s="5">
        <v>541.2698</v>
      </c>
      <c r="K820" s="5">
        <v>523.8095</v>
      </c>
      <c r="L820" s="5">
        <v>541.2698</v>
      </c>
      <c r="M820" s="5">
        <v>523.8095</v>
      </c>
      <c r="N820" s="5">
        <v>541.2698</v>
      </c>
      <c r="O820" s="5">
        <v>541.2698</v>
      </c>
      <c r="P820" s="5">
        <v>87.3016</v>
      </c>
      <c r="Q820" s="6">
        <v>3299.9997999999996</v>
      </c>
    </row>
    <row r="821" spans="1:17" ht="12.75">
      <c r="A821" s="1" t="s">
        <v>38</v>
      </c>
      <c r="B821" s="45" t="s">
        <v>101</v>
      </c>
      <c r="C821" s="1" t="s">
        <v>142</v>
      </c>
      <c r="D821" s="1" t="s">
        <v>192</v>
      </c>
      <c r="E821" s="4"/>
      <c r="F821" s="5"/>
      <c r="G821" s="5"/>
      <c r="H821" s="5">
        <v>116.9811</v>
      </c>
      <c r="I821" s="5">
        <v>105.6604</v>
      </c>
      <c r="J821" s="5">
        <v>116.9811</v>
      </c>
      <c r="K821" s="5">
        <v>113.2075</v>
      </c>
      <c r="L821" s="5">
        <v>116.9811</v>
      </c>
      <c r="M821" s="5">
        <v>113.2075</v>
      </c>
      <c r="N821" s="5">
        <v>116.9811</v>
      </c>
      <c r="O821" s="5">
        <v>116.9811</v>
      </c>
      <c r="P821" s="5">
        <v>83.0189</v>
      </c>
      <c r="Q821" s="6">
        <v>999.9997999999999</v>
      </c>
    </row>
    <row r="822" spans="1:17" ht="12.75">
      <c r="A822" s="1" t="s">
        <v>38</v>
      </c>
      <c r="B822" s="45" t="s">
        <v>101</v>
      </c>
      <c r="C822" s="1" t="s">
        <v>142</v>
      </c>
      <c r="D822" s="1" t="s">
        <v>192</v>
      </c>
      <c r="E822" s="4"/>
      <c r="F822" s="5"/>
      <c r="G822" s="5"/>
      <c r="H822" s="5"/>
      <c r="I822" s="5"/>
      <c r="J822" s="5"/>
      <c r="K822" s="5">
        <v>1714.2857</v>
      </c>
      <c r="L822" s="5">
        <v>1771.4286</v>
      </c>
      <c r="M822" s="5">
        <v>1714.2857</v>
      </c>
      <c r="N822" s="5">
        <v>1771.4286</v>
      </c>
      <c r="O822" s="5">
        <v>1771.4286</v>
      </c>
      <c r="P822" s="5">
        <v>1257.1429</v>
      </c>
      <c r="Q822" s="6">
        <v>10000.000100000001</v>
      </c>
    </row>
    <row r="823" spans="1:17" ht="12.75">
      <c r="A823" s="1" t="s">
        <v>38</v>
      </c>
      <c r="B823" s="45" t="s">
        <v>101</v>
      </c>
      <c r="C823" s="1" t="s">
        <v>142</v>
      </c>
      <c r="D823" s="1" t="s">
        <v>172</v>
      </c>
      <c r="E823" s="4"/>
      <c r="F823" s="5"/>
      <c r="G823" s="5"/>
      <c r="H823" s="5"/>
      <c r="I823" s="5"/>
      <c r="J823" s="5"/>
      <c r="K823" s="5"/>
      <c r="L823" s="5">
        <v>378.0488</v>
      </c>
      <c r="M823" s="5">
        <v>365.8537</v>
      </c>
      <c r="N823" s="5">
        <v>378.0488</v>
      </c>
      <c r="O823" s="5">
        <v>378.0488</v>
      </c>
      <c r="P823" s="5"/>
      <c r="Q823" s="6">
        <v>1500.0001000000002</v>
      </c>
    </row>
    <row r="824" spans="1:17" ht="12.75">
      <c r="A824" s="1" t="s">
        <v>38</v>
      </c>
      <c r="B824" s="45" t="s">
        <v>101</v>
      </c>
      <c r="C824" s="1" t="s">
        <v>142</v>
      </c>
      <c r="D824" s="1" t="s">
        <v>172</v>
      </c>
      <c r="E824" s="4"/>
      <c r="F824" s="5"/>
      <c r="G824" s="5"/>
      <c r="H824" s="5"/>
      <c r="I824" s="5"/>
      <c r="J824" s="5"/>
      <c r="K824" s="5"/>
      <c r="L824" s="5">
        <v>1518.3673</v>
      </c>
      <c r="M824" s="5">
        <v>1469.3878</v>
      </c>
      <c r="N824" s="5">
        <v>1518.3673</v>
      </c>
      <c r="O824" s="5">
        <v>1518.3673</v>
      </c>
      <c r="P824" s="5">
        <v>1469.3878</v>
      </c>
      <c r="Q824" s="6">
        <v>7493.8775000000005</v>
      </c>
    </row>
    <row r="825" spans="1:17" ht="12.75">
      <c r="A825" s="1" t="s">
        <v>38</v>
      </c>
      <c r="B825" s="45" t="s">
        <v>101</v>
      </c>
      <c r="C825" s="1" t="s">
        <v>142</v>
      </c>
      <c r="D825" s="1" t="s">
        <v>172</v>
      </c>
      <c r="E825" s="4"/>
      <c r="F825" s="5"/>
      <c r="G825" s="5"/>
      <c r="H825" s="5"/>
      <c r="I825" s="5"/>
      <c r="J825" s="5"/>
      <c r="K825" s="5"/>
      <c r="L825" s="5">
        <v>506.1224</v>
      </c>
      <c r="M825" s="5">
        <v>489.7959</v>
      </c>
      <c r="N825" s="5">
        <v>506.1224</v>
      </c>
      <c r="O825" s="5">
        <v>506.1224</v>
      </c>
      <c r="P825" s="5">
        <v>489.7959</v>
      </c>
      <c r="Q825" s="6">
        <v>2497.959</v>
      </c>
    </row>
    <row r="826" spans="1:17" ht="12.75">
      <c r="A826" s="1" t="s">
        <v>38</v>
      </c>
      <c r="B826" s="45" t="s">
        <v>101</v>
      </c>
      <c r="C826" s="1" t="s">
        <v>151</v>
      </c>
      <c r="D826" s="1" t="s">
        <v>193</v>
      </c>
      <c r="E826" s="4"/>
      <c r="F826" s="5"/>
      <c r="G826" s="5"/>
      <c r="H826" s="5">
        <v>84.9315</v>
      </c>
      <c r="I826" s="5">
        <v>76.7123</v>
      </c>
      <c r="J826" s="5">
        <v>84.9315</v>
      </c>
      <c r="K826" s="5">
        <v>82.1918</v>
      </c>
      <c r="L826" s="5">
        <v>84.9315</v>
      </c>
      <c r="M826" s="5">
        <v>82.1918</v>
      </c>
      <c r="N826" s="5">
        <v>84.9315</v>
      </c>
      <c r="O826" s="5">
        <v>84.9315</v>
      </c>
      <c r="P826" s="5">
        <v>82.1918</v>
      </c>
      <c r="Q826" s="6">
        <v>747.9452000000001</v>
      </c>
    </row>
    <row r="827" spans="1:17" ht="12.75">
      <c r="A827" s="1" t="s">
        <v>38</v>
      </c>
      <c r="B827" s="45" t="s">
        <v>101</v>
      </c>
      <c r="C827" s="1" t="s">
        <v>164</v>
      </c>
      <c r="D827" s="1" t="s">
        <v>166</v>
      </c>
      <c r="E827" s="4"/>
      <c r="F827" s="5"/>
      <c r="G827" s="5"/>
      <c r="H827" s="5">
        <v>117.4242</v>
      </c>
      <c r="I827" s="5">
        <v>106.0606</v>
      </c>
      <c r="J827" s="5">
        <v>117.4242</v>
      </c>
      <c r="K827" s="5">
        <v>113.6364</v>
      </c>
      <c r="L827" s="5">
        <v>117.4242</v>
      </c>
      <c r="M827" s="5">
        <v>113.6364</v>
      </c>
      <c r="N827" s="5">
        <v>117.4242</v>
      </c>
      <c r="O827" s="5">
        <v>117.4242</v>
      </c>
      <c r="P827" s="5">
        <v>79.5455</v>
      </c>
      <c r="Q827" s="6">
        <v>999.9999</v>
      </c>
    </row>
    <row r="828" spans="1:17" ht="12.75">
      <c r="A828" s="1" t="s">
        <v>38</v>
      </c>
      <c r="B828" s="45" t="s">
        <v>101</v>
      </c>
      <c r="C828" s="1" t="s">
        <v>164</v>
      </c>
      <c r="D828" s="1" t="s">
        <v>166</v>
      </c>
      <c r="E828" s="4"/>
      <c r="F828" s="5"/>
      <c r="G828" s="5"/>
      <c r="H828" s="5">
        <v>339.726</v>
      </c>
      <c r="I828" s="5">
        <v>306.8493</v>
      </c>
      <c r="J828" s="5">
        <v>339.726</v>
      </c>
      <c r="K828" s="5">
        <v>328.7671</v>
      </c>
      <c r="L828" s="5">
        <v>339.726</v>
      </c>
      <c r="M828" s="5">
        <v>328.7671</v>
      </c>
      <c r="N828" s="5">
        <v>339.726</v>
      </c>
      <c r="O828" s="5">
        <v>339.726</v>
      </c>
      <c r="P828" s="5">
        <v>328.7671</v>
      </c>
      <c r="Q828" s="6">
        <v>2991.7806000000005</v>
      </c>
    </row>
    <row r="829" spans="1:17" ht="12.75">
      <c r="A829" s="1" t="s">
        <v>38</v>
      </c>
      <c r="B829" s="45" t="s">
        <v>101</v>
      </c>
      <c r="C829" s="1" t="s">
        <v>164</v>
      </c>
      <c r="D829" s="1" t="s">
        <v>167</v>
      </c>
      <c r="E829" s="4"/>
      <c r="F829" s="5"/>
      <c r="G829" s="5"/>
      <c r="H829" s="5">
        <v>169.863</v>
      </c>
      <c r="I829" s="5">
        <v>153.4247</v>
      </c>
      <c r="J829" s="5">
        <v>169.863</v>
      </c>
      <c r="K829" s="5">
        <v>164.3836</v>
      </c>
      <c r="L829" s="5">
        <v>169.863</v>
      </c>
      <c r="M829" s="5">
        <v>164.3836</v>
      </c>
      <c r="N829" s="5">
        <v>169.863</v>
      </c>
      <c r="O829" s="5">
        <v>169.863</v>
      </c>
      <c r="P829" s="5">
        <v>164.3836</v>
      </c>
      <c r="Q829" s="6">
        <v>1495.8905</v>
      </c>
    </row>
    <row r="830" spans="1:17" ht="12.75">
      <c r="A830" s="1" t="s">
        <v>38</v>
      </c>
      <c r="B830" s="45" t="s">
        <v>101</v>
      </c>
      <c r="C830" s="1" t="s">
        <v>153</v>
      </c>
      <c r="D830" s="1" t="s">
        <v>165</v>
      </c>
      <c r="E830" s="4"/>
      <c r="F830" s="5"/>
      <c r="G830" s="5"/>
      <c r="H830" s="5">
        <v>1868.4932</v>
      </c>
      <c r="I830" s="5">
        <v>1687.6712</v>
      </c>
      <c r="J830" s="5">
        <v>1868.4932</v>
      </c>
      <c r="K830" s="5">
        <v>1808.2192</v>
      </c>
      <c r="L830" s="5">
        <v>1868.4932</v>
      </c>
      <c r="M830" s="5">
        <v>1808.2192</v>
      </c>
      <c r="N830" s="5">
        <v>1868.4932</v>
      </c>
      <c r="O830" s="5">
        <v>1868.4932</v>
      </c>
      <c r="P830" s="5">
        <v>1808.2192</v>
      </c>
      <c r="Q830" s="6">
        <v>16454.7948</v>
      </c>
    </row>
    <row r="831" spans="1:17" ht="12.75">
      <c r="A831" s="1" t="s">
        <v>38</v>
      </c>
      <c r="B831" s="45" t="s">
        <v>101</v>
      </c>
      <c r="C831" s="1" t="s">
        <v>153</v>
      </c>
      <c r="D831" s="1" t="s">
        <v>163</v>
      </c>
      <c r="E831" s="4"/>
      <c r="F831" s="5"/>
      <c r="G831" s="5"/>
      <c r="H831" s="5">
        <v>42.4658</v>
      </c>
      <c r="I831" s="5">
        <v>38.3562</v>
      </c>
      <c r="J831" s="5">
        <v>42.4658</v>
      </c>
      <c r="K831" s="5">
        <v>41.0959</v>
      </c>
      <c r="L831" s="5">
        <v>42.4658</v>
      </c>
      <c r="M831" s="5">
        <v>41.0959</v>
      </c>
      <c r="N831" s="5">
        <v>42.4658</v>
      </c>
      <c r="O831" s="5">
        <v>42.4658</v>
      </c>
      <c r="P831" s="5">
        <v>41.0959</v>
      </c>
      <c r="Q831" s="6">
        <v>373.9729</v>
      </c>
    </row>
    <row r="832" spans="1:17" ht="12.75">
      <c r="A832" s="1" t="s">
        <v>38</v>
      </c>
      <c r="B832" s="45" t="s">
        <v>101</v>
      </c>
      <c r="C832" s="1" t="s">
        <v>153</v>
      </c>
      <c r="D832" s="1" t="s">
        <v>162</v>
      </c>
      <c r="E832" s="4"/>
      <c r="F832" s="5"/>
      <c r="G832" s="5"/>
      <c r="H832" s="5"/>
      <c r="I832" s="5"/>
      <c r="J832" s="5"/>
      <c r="K832" s="5">
        <v>54.5455</v>
      </c>
      <c r="L832" s="5">
        <v>56.3636</v>
      </c>
      <c r="M832" s="5">
        <v>54.5455</v>
      </c>
      <c r="N832" s="5">
        <v>56.3636</v>
      </c>
      <c r="O832" s="5">
        <v>56.3636</v>
      </c>
      <c r="P832" s="5">
        <v>54.5455</v>
      </c>
      <c r="Q832" s="6">
        <v>332.7273</v>
      </c>
    </row>
    <row r="833" spans="1:17" ht="12.75">
      <c r="A833" s="1" t="s">
        <v>38</v>
      </c>
      <c r="B833" s="45" t="s">
        <v>101</v>
      </c>
      <c r="C833" s="1" t="s">
        <v>150</v>
      </c>
      <c r="D833" s="1" t="s">
        <v>186</v>
      </c>
      <c r="E833" s="4"/>
      <c r="F833" s="5"/>
      <c r="G833" s="5"/>
      <c r="H833" s="5">
        <v>171.2707</v>
      </c>
      <c r="I833" s="5">
        <v>154.6961</v>
      </c>
      <c r="J833" s="5">
        <v>171.2707</v>
      </c>
      <c r="K833" s="5">
        <v>165.7459</v>
      </c>
      <c r="L833" s="5">
        <v>171.2707</v>
      </c>
      <c r="M833" s="5">
        <v>165.7459</v>
      </c>
      <c r="N833" s="5"/>
      <c r="O833" s="5"/>
      <c r="P833" s="5"/>
      <c r="Q833" s="6">
        <v>1000</v>
      </c>
    </row>
    <row r="834" spans="1:17" ht="12.75">
      <c r="A834" s="13" t="s">
        <v>26</v>
      </c>
      <c r="B834" s="46" t="s">
        <v>101</v>
      </c>
      <c r="C834" s="13"/>
      <c r="D834" s="14"/>
      <c r="E834" s="11"/>
      <c r="F834" s="12"/>
      <c r="G834" s="12"/>
      <c r="H834" s="12">
        <v>5275.0287</v>
      </c>
      <c r="I834" s="12">
        <v>4764.5421</v>
      </c>
      <c r="J834" s="12">
        <v>6831.218899999999</v>
      </c>
      <c r="K834" s="12">
        <v>8379.688400000001</v>
      </c>
      <c r="L834" s="12">
        <v>10754.980300000001</v>
      </c>
      <c r="M834" s="12">
        <v>10047.791500000001</v>
      </c>
      <c r="N834" s="12">
        <v>9982.7583</v>
      </c>
      <c r="O834" s="12">
        <v>9982.7583</v>
      </c>
      <c r="P834" s="12">
        <v>8336.9502</v>
      </c>
      <c r="Q834" s="10">
        <v>74355.7167</v>
      </c>
    </row>
    <row r="835" spans="1:17" ht="12.75">
      <c r="A835" s="1" t="s">
        <v>39</v>
      </c>
      <c r="B835" s="45" t="s">
        <v>104</v>
      </c>
      <c r="C835" s="1" t="s">
        <v>131</v>
      </c>
      <c r="D835" s="1" t="s">
        <v>196</v>
      </c>
      <c r="E835" s="4">
        <v>16682.738</v>
      </c>
      <c r="F835" s="5">
        <v>8072.2926</v>
      </c>
      <c r="G835" s="5"/>
      <c r="H835" s="5"/>
      <c r="I835" s="5"/>
      <c r="J835" s="5"/>
      <c r="K835" s="5"/>
      <c r="L835" s="5"/>
      <c r="M835" s="5"/>
      <c r="N835" s="5"/>
      <c r="O835" s="5"/>
      <c r="P835" s="5"/>
      <c r="Q835" s="6">
        <v>24755.030600000002</v>
      </c>
    </row>
    <row r="836" spans="1:17" ht="12.75">
      <c r="A836" s="1" t="s">
        <v>39</v>
      </c>
      <c r="B836" s="45" t="s">
        <v>104</v>
      </c>
      <c r="C836" s="1" t="s">
        <v>131</v>
      </c>
      <c r="D836" s="1" t="s">
        <v>0</v>
      </c>
      <c r="E836" s="4">
        <v>3539.4148</v>
      </c>
      <c r="F836" s="5">
        <v>1712.6201</v>
      </c>
      <c r="G836" s="5"/>
      <c r="H836" s="5"/>
      <c r="I836" s="5"/>
      <c r="J836" s="5"/>
      <c r="K836" s="5"/>
      <c r="L836" s="5"/>
      <c r="M836" s="5"/>
      <c r="N836" s="5"/>
      <c r="O836" s="5"/>
      <c r="P836" s="5"/>
      <c r="Q836" s="6">
        <v>5252.034900000001</v>
      </c>
    </row>
    <row r="837" spans="1:17" ht="12.75">
      <c r="A837" s="1" t="s">
        <v>39</v>
      </c>
      <c r="B837" s="45" t="s">
        <v>104</v>
      </c>
      <c r="C837" s="1" t="s">
        <v>131</v>
      </c>
      <c r="D837" s="1" t="s">
        <v>200</v>
      </c>
      <c r="E837" s="4"/>
      <c r="F837" s="5"/>
      <c r="G837" s="5"/>
      <c r="H837" s="5"/>
      <c r="I837" s="5"/>
      <c r="J837" s="5"/>
      <c r="K837" s="5">
        <v>9994.0984</v>
      </c>
      <c r="L837" s="5">
        <v>10327.235</v>
      </c>
      <c r="M837" s="5">
        <v>9994.0984</v>
      </c>
      <c r="N837" s="5">
        <v>10327.235</v>
      </c>
      <c r="O837" s="5">
        <v>10327.235</v>
      </c>
      <c r="P837" s="5">
        <v>9994.0984</v>
      </c>
      <c r="Q837" s="6">
        <v>60964.00020000001</v>
      </c>
    </row>
    <row r="838" spans="1:17" ht="12.75">
      <c r="A838" s="1" t="s">
        <v>39</v>
      </c>
      <c r="B838" s="45" t="s">
        <v>104</v>
      </c>
      <c r="C838" s="1" t="s">
        <v>131</v>
      </c>
      <c r="D838" s="1" t="s">
        <v>182</v>
      </c>
      <c r="E838" s="4"/>
      <c r="F838" s="5"/>
      <c r="G838" s="5"/>
      <c r="H838" s="5"/>
      <c r="I838" s="5"/>
      <c r="J838" s="5"/>
      <c r="K838" s="5">
        <v>1130.8197</v>
      </c>
      <c r="L838" s="5">
        <v>1168.5137</v>
      </c>
      <c r="M838" s="5">
        <v>1130.8197</v>
      </c>
      <c r="N838" s="5">
        <v>1168.5137</v>
      </c>
      <c r="O838" s="5">
        <v>1168.5137</v>
      </c>
      <c r="P838" s="5">
        <v>1130.8197</v>
      </c>
      <c r="Q838" s="6">
        <v>6898.0002</v>
      </c>
    </row>
    <row r="839" spans="1:17" ht="12.75">
      <c r="A839" s="1" t="s">
        <v>39</v>
      </c>
      <c r="B839" s="45" t="s">
        <v>104</v>
      </c>
      <c r="C839" s="1" t="s">
        <v>142</v>
      </c>
      <c r="D839" s="1" t="s">
        <v>170</v>
      </c>
      <c r="E839" s="4"/>
      <c r="F839" s="5"/>
      <c r="G839" s="5"/>
      <c r="H839" s="5"/>
      <c r="I839" s="5"/>
      <c r="J839" s="5"/>
      <c r="K839" s="5">
        <v>1542.9508</v>
      </c>
      <c r="L839" s="5">
        <v>1594.3825</v>
      </c>
      <c r="M839" s="5">
        <v>1542.9508</v>
      </c>
      <c r="N839" s="5">
        <v>1594.3825</v>
      </c>
      <c r="O839" s="5">
        <v>1594.3825</v>
      </c>
      <c r="P839" s="5">
        <v>1542.9508</v>
      </c>
      <c r="Q839" s="6">
        <v>9411.9999</v>
      </c>
    </row>
    <row r="840" spans="1:17" ht="12.75">
      <c r="A840" s="1" t="s">
        <v>39</v>
      </c>
      <c r="B840" s="45" t="s">
        <v>104</v>
      </c>
      <c r="C840" s="1" t="s">
        <v>142</v>
      </c>
      <c r="D840" s="1" t="s">
        <v>187</v>
      </c>
      <c r="E840" s="4"/>
      <c r="F840" s="5"/>
      <c r="G840" s="5"/>
      <c r="H840" s="5"/>
      <c r="I840" s="5"/>
      <c r="J840" s="5"/>
      <c r="K840" s="5">
        <v>163.9344</v>
      </c>
      <c r="L840" s="5">
        <v>169.3989</v>
      </c>
      <c r="M840" s="5">
        <v>163.9344</v>
      </c>
      <c r="N840" s="5">
        <v>169.3989</v>
      </c>
      <c r="O840" s="5">
        <v>169.3989</v>
      </c>
      <c r="P840" s="5">
        <v>163.9344</v>
      </c>
      <c r="Q840" s="6">
        <v>999.9999</v>
      </c>
    </row>
    <row r="841" spans="1:17" ht="12.75">
      <c r="A841" s="1" t="s">
        <v>39</v>
      </c>
      <c r="B841" s="45" t="s">
        <v>104</v>
      </c>
      <c r="C841" s="1" t="s">
        <v>142</v>
      </c>
      <c r="D841" s="1" t="s">
        <v>172</v>
      </c>
      <c r="E841" s="4"/>
      <c r="F841" s="5"/>
      <c r="G841" s="5"/>
      <c r="H841" s="5"/>
      <c r="I841" s="5"/>
      <c r="J841" s="5"/>
      <c r="K841" s="5">
        <v>491.1475</v>
      </c>
      <c r="L841" s="5">
        <v>507.5191</v>
      </c>
      <c r="M841" s="5">
        <v>491.1475</v>
      </c>
      <c r="N841" s="5">
        <v>507.5191</v>
      </c>
      <c r="O841" s="5">
        <v>507.5191</v>
      </c>
      <c r="P841" s="5">
        <v>491.1475</v>
      </c>
      <c r="Q841" s="6">
        <v>2995.9998</v>
      </c>
    </row>
    <row r="842" spans="1:17" ht="12.75">
      <c r="A842" s="1" t="s">
        <v>39</v>
      </c>
      <c r="B842" s="45" t="s">
        <v>104</v>
      </c>
      <c r="C842" s="1" t="s">
        <v>153</v>
      </c>
      <c r="D842" s="1" t="s">
        <v>165</v>
      </c>
      <c r="E842" s="4">
        <v>1106.4877</v>
      </c>
      <c r="F842" s="5">
        <v>1070.7945</v>
      </c>
      <c r="G842" s="5">
        <v>1106.4877</v>
      </c>
      <c r="H842" s="5">
        <v>1106.4877</v>
      </c>
      <c r="I842" s="5">
        <v>999.4082</v>
      </c>
      <c r="J842" s="5">
        <v>1106.4877</v>
      </c>
      <c r="K842" s="5"/>
      <c r="L842" s="5"/>
      <c r="M842" s="5"/>
      <c r="N842" s="5"/>
      <c r="O842" s="5"/>
      <c r="P842" s="5"/>
      <c r="Q842" s="6">
        <v>6496.1534999999985</v>
      </c>
    </row>
    <row r="843" spans="1:17" ht="12.75">
      <c r="A843" s="1" t="s">
        <v>39</v>
      </c>
      <c r="B843" s="45" t="s">
        <v>104</v>
      </c>
      <c r="C843" s="1" t="s">
        <v>153</v>
      </c>
      <c r="D843" s="1" t="s">
        <v>165</v>
      </c>
      <c r="E843" s="4"/>
      <c r="F843" s="5"/>
      <c r="G843" s="5"/>
      <c r="H843" s="5"/>
      <c r="I843" s="5"/>
      <c r="J843" s="5"/>
      <c r="K843" s="5">
        <v>1588.1967</v>
      </c>
      <c r="L843" s="5">
        <v>1641.1366</v>
      </c>
      <c r="M843" s="5">
        <v>1588.1967</v>
      </c>
      <c r="N843" s="5">
        <v>1641.1366</v>
      </c>
      <c r="O843" s="5">
        <v>1641.1366</v>
      </c>
      <c r="P843" s="5">
        <v>1588.1967</v>
      </c>
      <c r="Q843" s="6">
        <v>9687.9999</v>
      </c>
    </row>
    <row r="844" spans="1:17" ht="12.75">
      <c r="A844" s="13" t="s">
        <v>27</v>
      </c>
      <c r="B844" s="46" t="s">
        <v>104</v>
      </c>
      <c r="C844" s="13"/>
      <c r="D844" s="14"/>
      <c r="E844" s="11">
        <v>21328.6405</v>
      </c>
      <c r="F844" s="12">
        <v>10855.7072</v>
      </c>
      <c r="G844" s="12">
        <v>1106.4877</v>
      </c>
      <c r="H844" s="12">
        <v>1106.4877</v>
      </c>
      <c r="I844" s="12">
        <v>999.4082</v>
      </c>
      <c r="J844" s="12">
        <v>1106.4877</v>
      </c>
      <c r="K844" s="12">
        <v>14911.147500000001</v>
      </c>
      <c r="L844" s="12">
        <v>15408.1858</v>
      </c>
      <c r="M844" s="12">
        <v>14911.147500000001</v>
      </c>
      <c r="N844" s="12">
        <v>15408.1858</v>
      </c>
      <c r="O844" s="12">
        <v>15408.1858</v>
      </c>
      <c r="P844" s="12">
        <v>14911.147500000001</v>
      </c>
      <c r="Q844" s="10">
        <v>127461.2189</v>
      </c>
    </row>
    <row r="845" spans="1:17" ht="12.75">
      <c r="A845" s="1" t="s">
        <v>40</v>
      </c>
      <c r="B845" s="45" t="s">
        <v>67</v>
      </c>
      <c r="C845" s="1" t="s">
        <v>154</v>
      </c>
      <c r="D845" s="1" t="s">
        <v>176</v>
      </c>
      <c r="E845" s="4">
        <v>22.2039</v>
      </c>
      <c r="F845" s="5">
        <v>21.4876</v>
      </c>
      <c r="G845" s="5">
        <v>22.2039</v>
      </c>
      <c r="H845" s="5">
        <v>22.2039</v>
      </c>
      <c r="I845" s="5">
        <v>20.0551</v>
      </c>
      <c r="J845" s="5">
        <v>22.2039</v>
      </c>
      <c r="K845" s="5">
        <v>21.4876</v>
      </c>
      <c r="L845" s="5">
        <v>22.2039</v>
      </c>
      <c r="M845" s="5">
        <v>21.4876</v>
      </c>
      <c r="N845" s="5">
        <v>22.2039</v>
      </c>
      <c r="O845" s="5">
        <v>22.2039</v>
      </c>
      <c r="P845" s="5">
        <v>20.0551</v>
      </c>
      <c r="Q845" s="6">
        <v>260.00030000000004</v>
      </c>
    </row>
    <row r="846" spans="1:17" ht="12.75">
      <c r="A846" s="1" t="s">
        <v>40</v>
      </c>
      <c r="B846" s="45" t="s">
        <v>67</v>
      </c>
      <c r="C846" s="1" t="s">
        <v>131</v>
      </c>
      <c r="D846" s="1" t="s">
        <v>182</v>
      </c>
      <c r="E846" s="4">
        <v>274.5592</v>
      </c>
      <c r="F846" s="5">
        <v>265.7025</v>
      </c>
      <c r="G846" s="5">
        <v>274.5592</v>
      </c>
      <c r="H846" s="5">
        <v>274.5592</v>
      </c>
      <c r="I846" s="5">
        <v>247.989</v>
      </c>
      <c r="J846" s="5">
        <v>274.5592</v>
      </c>
      <c r="K846" s="5">
        <v>265.7025</v>
      </c>
      <c r="L846" s="5">
        <v>274.5592</v>
      </c>
      <c r="M846" s="5">
        <v>265.7025</v>
      </c>
      <c r="N846" s="5">
        <v>274.5592</v>
      </c>
      <c r="O846" s="5">
        <v>274.5592</v>
      </c>
      <c r="P846" s="5">
        <v>247.989</v>
      </c>
      <c r="Q846" s="6">
        <v>3214.9999000000003</v>
      </c>
    </row>
    <row r="847" spans="1:17" ht="12.75">
      <c r="A847" s="1" t="s">
        <v>40</v>
      </c>
      <c r="B847" s="45" t="s">
        <v>67</v>
      </c>
      <c r="C847" s="1" t="s">
        <v>142</v>
      </c>
      <c r="D847" s="1" t="s">
        <v>170</v>
      </c>
      <c r="E847" s="4">
        <v>90.3526</v>
      </c>
      <c r="F847" s="5">
        <v>87.438</v>
      </c>
      <c r="G847" s="5">
        <v>90.3526</v>
      </c>
      <c r="H847" s="5">
        <v>90.3526</v>
      </c>
      <c r="I847" s="5">
        <v>81.6088</v>
      </c>
      <c r="J847" s="5">
        <v>90.3526</v>
      </c>
      <c r="K847" s="5">
        <v>87.438</v>
      </c>
      <c r="L847" s="5">
        <v>90.3526</v>
      </c>
      <c r="M847" s="5">
        <v>87.438</v>
      </c>
      <c r="N847" s="5">
        <v>90.3526</v>
      </c>
      <c r="O847" s="5">
        <v>90.3526</v>
      </c>
      <c r="P847" s="5">
        <v>81.6088</v>
      </c>
      <c r="Q847" s="6">
        <v>1057.9998</v>
      </c>
    </row>
    <row r="848" spans="1:17" ht="12.75">
      <c r="A848" s="1" t="s">
        <v>40</v>
      </c>
      <c r="B848" s="45" t="s">
        <v>67</v>
      </c>
      <c r="C848" s="1" t="s">
        <v>142</v>
      </c>
      <c r="D848" s="1" t="s">
        <v>192</v>
      </c>
      <c r="E848" s="4">
        <v>180.1928</v>
      </c>
      <c r="F848" s="5">
        <v>174.3802</v>
      </c>
      <c r="G848" s="5">
        <v>180.1928</v>
      </c>
      <c r="H848" s="5">
        <v>180.1928</v>
      </c>
      <c r="I848" s="5">
        <v>162.7548</v>
      </c>
      <c r="J848" s="5">
        <v>180.1928</v>
      </c>
      <c r="K848" s="5">
        <v>174.3802</v>
      </c>
      <c r="L848" s="5">
        <v>180.1928</v>
      </c>
      <c r="M848" s="5">
        <v>174.3802</v>
      </c>
      <c r="N848" s="5">
        <v>180.1928</v>
      </c>
      <c r="O848" s="5">
        <v>180.1928</v>
      </c>
      <c r="P848" s="5">
        <v>162.7548</v>
      </c>
      <c r="Q848" s="6">
        <v>2109.9998000000005</v>
      </c>
    </row>
    <row r="849" spans="1:17" ht="12.75">
      <c r="A849" s="1" t="s">
        <v>40</v>
      </c>
      <c r="B849" s="45" t="s">
        <v>67</v>
      </c>
      <c r="C849" s="1" t="s">
        <v>142</v>
      </c>
      <c r="D849" s="1" t="s">
        <v>172</v>
      </c>
      <c r="E849" s="4"/>
      <c r="F849" s="5"/>
      <c r="G849" s="5"/>
      <c r="H849" s="5"/>
      <c r="I849" s="5">
        <v>803.8333</v>
      </c>
      <c r="J849" s="5">
        <v>889.9583</v>
      </c>
      <c r="K849" s="5">
        <v>861.25</v>
      </c>
      <c r="L849" s="5">
        <v>889.9583</v>
      </c>
      <c r="M849" s="5">
        <v>861.25</v>
      </c>
      <c r="N849" s="5">
        <v>889.9583</v>
      </c>
      <c r="O849" s="5">
        <v>889.9583</v>
      </c>
      <c r="P849" s="5">
        <v>803.8333</v>
      </c>
      <c r="Q849" s="6">
        <v>6889.9998000000005</v>
      </c>
    </row>
    <row r="850" spans="1:17" ht="12.75">
      <c r="A850" s="1" t="s">
        <v>40</v>
      </c>
      <c r="B850" s="45" t="s">
        <v>67</v>
      </c>
      <c r="C850" s="1" t="s">
        <v>164</v>
      </c>
      <c r="D850" s="1" t="s">
        <v>167</v>
      </c>
      <c r="E850" s="4"/>
      <c r="F850" s="5"/>
      <c r="G850" s="5"/>
      <c r="H850" s="5"/>
      <c r="I850" s="5"/>
      <c r="J850" s="5"/>
      <c r="K850" s="5">
        <v>191.768</v>
      </c>
      <c r="L850" s="5">
        <v>198.1602</v>
      </c>
      <c r="M850" s="5">
        <v>191.768</v>
      </c>
      <c r="N850" s="5">
        <v>198.1602</v>
      </c>
      <c r="O850" s="5">
        <v>198.1602</v>
      </c>
      <c r="P850" s="5">
        <v>178.9834</v>
      </c>
      <c r="Q850" s="6">
        <v>1157</v>
      </c>
    </row>
    <row r="851" spans="1:17" ht="12.75">
      <c r="A851" s="1" t="s">
        <v>40</v>
      </c>
      <c r="B851" s="45" t="s">
        <v>67</v>
      </c>
      <c r="C851" s="1" t="s">
        <v>164</v>
      </c>
      <c r="D851" s="1" t="s">
        <v>198</v>
      </c>
      <c r="E851" s="4">
        <v>511.2704</v>
      </c>
      <c r="F851" s="5">
        <v>494.7778</v>
      </c>
      <c r="G851" s="5">
        <v>511.2704</v>
      </c>
      <c r="H851" s="5">
        <v>511.2704</v>
      </c>
      <c r="I851" s="5">
        <v>461.7926</v>
      </c>
      <c r="J851" s="5">
        <v>511.2704</v>
      </c>
      <c r="K851" s="5">
        <v>494.7778</v>
      </c>
      <c r="L851" s="5">
        <v>511.2704</v>
      </c>
      <c r="M851" s="5">
        <v>445.3</v>
      </c>
      <c r="N851" s="5"/>
      <c r="O851" s="5"/>
      <c r="P851" s="5"/>
      <c r="Q851" s="6">
        <v>4453.0001999999995</v>
      </c>
    </row>
    <row r="852" spans="1:17" ht="12.75">
      <c r="A852" s="1" t="s">
        <v>40</v>
      </c>
      <c r="B852" s="45" t="s">
        <v>67</v>
      </c>
      <c r="C852" s="1" t="s">
        <v>153</v>
      </c>
      <c r="D852" s="1" t="s">
        <v>165</v>
      </c>
      <c r="E852" s="4"/>
      <c r="F852" s="5"/>
      <c r="G852" s="5"/>
      <c r="H852" s="5"/>
      <c r="I852" s="5"/>
      <c r="J852" s="5"/>
      <c r="K852" s="5">
        <v>722.2222</v>
      </c>
      <c r="L852" s="5">
        <v>577.7778</v>
      </c>
      <c r="M852" s="5"/>
      <c r="N852" s="5"/>
      <c r="O852" s="5"/>
      <c r="P852" s="5"/>
      <c r="Q852" s="6">
        <v>1300</v>
      </c>
    </row>
    <row r="853" spans="1:17" ht="12.75">
      <c r="A853" s="1" t="s">
        <v>40</v>
      </c>
      <c r="B853" s="45" t="s">
        <v>67</v>
      </c>
      <c r="C853" s="1" t="s">
        <v>153</v>
      </c>
      <c r="D853" s="1" t="s">
        <v>163</v>
      </c>
      <c r="E853" s="4">
        <v>1007.5</v>
      </c>
      <c r="F853" s="5">
        <v>975</v>
      </c>
      <c r="G853" s="5">
        <v>32.5</v>
      </c>
      <c r="H853" s="5"/>
      <c r="I853" s="5"/>
      <c r="J853" s="5"/>
      <c r="K853" s="5"/>
      <c r="L853" s="5"/>
      <c r="M853" s="5"/>
      <c r="N853" s="5"/>
      <c r="O853" s="5"/>
      <c r="P853" s="5"/>
      <c r="Q853" s="6">
        <v>2015</v>
      </c>
    </row>
    <row r="854" spans="1:17" ht="12.75">
      <c r="A854" s="1" t="s">
        <v>40</v>
      </c>
      <c r="B854" s="45" t="s">
        <v>67</v>
      </c>
      <c r="C854" s="1" t="s">
        <v>153</v>
      </c>
      <c r="D854" s="1" t="s">
        <v>162</v>
      </c>
      <c r="E854" s="4"/>
      <c r="F854" s="5"/>
      <c r="G854" s="5"/>
      <c r="H854" s="5">
        <v>88.5714</v>
      </c>
      <c r="I854" s="5">
        <v>80</v>
      </c>
      <c r="J854" s="5">
        <v>88.5714</v>
      </c>
      <c r="K854" s="5">
        <v>85.7143</v>
      </c>
      <c r="L854" s="5">
        <v>88.5714</v>
      </c>
      <c r="M854" s="5">
        <v>85.7143</v>
      </c>
      <c r="N854" s="5">
        <v>88.5714</v>
      </c>
      <c r="O854" s="5">
        <v>88.5714</v>
      </c>
      <c r="P854" s="5">
        <v>85.7143</v>
      </c>
      <c r="Q854" s="6">
        <v>779.9999</v>
      </c>
    </row>
    <row r="855" spans="1:17" ht="12.75">
      <c r="A855" s="1" t="s">
        <v>40</v>
      </c>
      <c r="B855" s="45" t="s">
        <v>67</v>
      </c>
      <c r="C855" s="1" t="s">
        <v>150</v>
      </c>
      <c r="D855" s="1" t="s">
        <v>190</v>
      </c>
      <c r="E855" s="4">
        <v>1926.8627</v>
      </c>
      <c r="F855" s="5">
        <v>1864.7059</v>
      </c>
      <c r="G855" s="5">
        <v>1926.8627</v>
      </c>
      <c r="H855" s="5">
        <v>621.5686</v>
      </c>
      <c r="I855" s="5"/>
      <c r="J855" s="5"/>
      <c r="K855" s="5"/>
      <c r="L855" s="5"/>
      <c r="M855" s="5"/>
      <c r="N855" s="5"/>
      <c r="O855" s="5"/>
      <c r="P855" s="5"/>
      <c r="Q855" s="6">
        <v>6339.999899999999</v>
      </c>
    </row>
    <row r="856" spans="1:17" ht="12.75">
      <c r="A856" s="1" t="s">
        <v>40</v>
      </c>
      <c r="B856" s="45" t="s">
        <v>67</v>
      </c>
      <c r="C856" s="1" t="s">
        <v>150</v>
      </c>
      <c r="D856" s="1" t="s">
        <v>186</v>
      </c>
      <c r="E856" s="4">
        <v>1528.7355</v>
      </c>
      <c r="F856" s="5">
        <v>1479.4215</v>
      </c>
      <c r="G856" s="5">
        <v>1528.7355</v>
      </c>
      <c r="H856" s="5">
        <v>1528.7355</v>
      </c>
      <c r="I856" s="5">
        <v>1380.7934</v>
      </c>
      <c r="J856" s="5">
        <v>1528.7355</v>
      </c>
      <c r="K856" s="5">
        <v>1479.4215</v>
      </c>
      <c r="L856" s="5">
        <v>1528.7355</v>
      </c>
      <c r="M856" s="5">
        <v>1479.4215</v>
      </c>
      <c r="N856" s="5">
        <v>1528.7355</v>
      </c>
      <c r="O856" s="5">
        <v>1528.7355</v>
      </c>
      <c r="P856" s="5">
        <v>1380.7934</v>
      </c>
      <c r="Q856" s="6">
        <v>17900.9998</v>
      </c>
    </row>
    <row r="857" spans="1:17" ht="12.75">
      <c r="A857" s="1" t="s">
        <v>40</v>
      </c>
      <c r="B857" s="45" t="s">
        <v>67</v>
      </c>
      <c r="C857" s="1" t="s">
        <v>150</v>
      </c>
      <c r="D857" s="1" t="s">
        <v>211</v>
      </c>
      <c r="E857" s="4"/>
      <c r="F857" s="5"/>
      <c r="G857" s="5"/>
      <c r="H857" s="5">
        <v>119.4074</v>
      </c>
      <c r="I857" s="5">
        <v>107.8519</v>
      </c>
      <c r="J857" s="5">
        <v>119.4074</v>
      </c>
      <c r="K857" s="5">
        <v>115.5556</v>
      </c>
      <c r="L857" s="5">
        <v>57.7778</v>
      </c>
      <c r="M857" s="5"/>
      <c r="N857" s="5"/>
      <c r="O857" s="5"/>
      <c r="P857" s="5"/>
      <c r="Q857" s="6">
        <v>520.0001</v>
      </c>
    </row>
    <row r="858" spans="1:17" ht="12.75">
      <c r="A858" s="13" t="s">
        <v>28</v>
      </c>
      <c r="B858" s="46" t="s">
        <v>67</v>
      </c>
      <c r="C858" s="13"/>
      <c r="D858" s="14"/>
      <c r="E858" s="11">
        <v>5541.6771</v>
      </c>
      <c r="F858" s="12">
        <v>5362.9135</v>
      </c>
      <c r="G858" s="12">
        <v>4566.6771</v>
      </c>
      <c r="H858" s="12">
        <v>3436.8617999999997</v>
      </c>
      <c r="I858" s="12">
        <v>3346.6789000000003</v>
      </c>
      <c r="J858" s="12">
        <v>3705.2515</v>
      </c>
      <c r="K858" s="12">
        <v>4499.7177</v>
      </c>
      <c r="L858" s="12">
        <v>4419.559899999999</v>
      </c>
      <c r="M858" s="12">
        <v>3612.4621</v>
      </c>
      <c r="N858" s="12">
        <v>3272.7338999999997</v>
      </c>
      <c r="O858" s="12">
        <v>3272.7338999999997</v>
      </c>
      <c r="P858" s="12">
        <v>2961.7321</v>
      </c>
      <c r="Q858" s="10">
        <v>47998.9995</v>
      </c>
    </row>
    <row r="859" spans="1:17" ht="12.75">
      <c r="A859" s="1" t="s">
        <v>41</v>
      </c>
      <c r="B859" s="45" t="s">
        <v>58</v>
      </c>
      <c r="C859" s="1" t="s">
        <v>154</v>
      </c>
      <c r="D859" s="1" t="s">
        <v>176</v>
      </c>
      <c r="E859" s="4"/>
      <c r="F859" s="5"/>
      <c r="G859" s="5"/>
      <c r="H859" s="5">
        <v>2784.4311</v>
      </c>
      <c r="I859" s="5">
        <v>2514.9701</v>
      </c>
      <c r="J859" s="5">
        <v>2784.4311</v>
      </c>
      <c r="K859" s="5">
        <v>2694.6108</v>
      </c>
      <c r="L859" s="5">
        <v>2784.4311</v>
      </c>
      <c r="M859" s="5">
        <v>1437.1257</v>
      </c>
      <c r="N859" s="5"/>
      <c r="O859" s="5"/>
      <c r="P859" s="5"/>
      <c r="Q859" s="6">
        <v>14999.9999</v>
      </c>
    </row>
    <row r="860" spans="1:17" ht="12.75">
      <c r="A860" s="1" t="s">
        <v>41</v>
      </c>
      <c r="B860" s="45" t="s">
        <v>58</v>
      </c>
      <c r="C860" s="1" t="s">
        <v>131</v>
      </c>
      <c r="D860" s="1" t="s">
        <v>233</v>
      </c>
      <c r="E860" s="4"/>
      <c r="F860" s="5"/>
      <c r="G860" s="5"/>
      <c r="H860" s="5">
        <v>3370.7865</v>
      </c>
      <c r="I860" s="5">
        <v>3146.0674</v>
      </c>
      <c r="J860" s="5">
        <v>3483.1461</v>
      </c>
      <c r="K860" s="5">
        <v>3370.7865</v>
      </c>
      <c r="L860" s="5">
        <v>3483.1461</v>
      </c>
      <c r="M860" s="5">
        <v>3370.7865</v>
      </c>
      <c r="N860" s="5">
        <v>3483.1461</v>
      </c>
      <c r="O860" s="5">
        <v>3483.1461</v>
      </c>
      <c r="P860" s="5">
        <v>2808.9888</v>
      </c>
      <c r="Q860" s="6">
        <v>30000.000099999997</v>
      </c>
    </row>
    <row r="861" spans="1:17" ht="12.75">
      <c r="A861" s="1" t="s">
        <v>41</v>
      </c>
      <c r="B861" s="45" t="s">
        <v>58</v>
      </c>
      <c r="C861" s="1" t="s">
        <v>131</v>
      </c>
      <c r="D861" s="1" t="s">
        <v>200</v>
      </c>
      <c r="E861" s="4"/>
      <c r="F861" s="5"/>
      <c r="G861" s="5"/>
      <c r="H861" s="5">
        <v>3793.7063</v>
      </c>
      <c r="I861" s="5">
        <v>3426.5734</v>
      </c>
      <c r="J861" s="5">
        <v>3793.7063</v>
      </c>
      <c r="K861" s="5">
        <v>3671.3287</v>
      </c>
      <c r="L861" s="5">
        <v>3793.7063</v>
      </c>
      <c r="M861" s="5">
        <v>3671.3287</v>
      </c>
      <c r="N861" s="5">
        <v>3793.7063</v>
      </c>
      <c r="O861" s="5">
        <v>3793.7063</v>
      </c>
      <c r="P861" s="5">
        <v>3671.3287</v>
      </c>
      <c r="Q861" s="6">
        <v>33409.09099999999</v>
      </c>
    </row>
    <row r="862" spans="1:17" ht="12.75">
      <c r="A862" s="1" t="s">
        <v>41</v>
      </c>
      <c r="B862" s="45" t="s">
        <v>58</v>
      </c>
      <c r="C862" s="1" t="s">
        <v>142</v>
      </c>
      <c r="D862" s="1" t="s">
        <v>181</v>
      </c>
      <c r="E862" s="4"/>
      <c r="F862" s="5"/>
      <c r="G862" s="5"/>
      <c r="H862" s="5">
        <v>1698.6301</v>
      </c>
      <c r="I862" s="5">
        <v>1534.2466</v>
      </c>
      <c r="J862" s="5">
        <v>1698.6301</v>
      </c>
      <c r="K862" s="5">
        <v>1643.8356</v>
      </c>
      <c r="L862" s="5">
        <v>1698.6301</v>
      </c>
      <c r="M862" s="5">
        <v>1643.8356</v>
      </c>
      <c r="N862" s="5">
        <v>1698.6301</v>
      </c>
      <c r="O862" s="5">
        <v>1698.6301</v>
      </c>
      <c r="P862" s="5">
        <v>1643.8356</v>
      </c>
      <c r="Q862" s="6">
        <v>14958.903900000001</v>
      </c>
    </row>
    <row r="863" spans="1:17" ht="12.75">
      <c r="A863" s="1" t="s">
        <v>41</v>
      </c>
      <c r="B863" s="45" t="s">
        <v>58</v>
      </c>
      <c r="C863" s="1" t="s">
        <v>142</v>
      </c>
      <c r="D863" s="1" t="s">
        <v>170</v>
      </c>
      <c r="E863" s="4"/>
      <c r="F863" s="5"/>
      <c r="G863" s="5"/>
      <c r="H863" s="5">
        <v>2105.2632</v>
      </c>
      <c r="I863" s="5">
        <v>1964.9123</v>
      </c>
      <c r="J863" s="5">
        <v>2175.4386</v>
      </c>
      <c r="K863" s="5">
        <v>2105.2632</v>
      </c>
      <c r="L863" s="5">
        <v>2175.4386</v>
      </c>
      <c r="M863" s="5">
        <v>2105.2632</v>
      </c>
      <c r="N863" s="5">
        <v>2175.4386</v>
      </c>
      <c r="O863" s="5">
        <v>2175.4386</v>
      </c>
      <c r="P863" s="5">
        <v>2105.2632</v>
      </c>
      <c r="Q863" s="6">
        <v>19087.7195</v>
      </c>
    </row>
    <row r="864" spans="1:17" ht="12.75">
      <c r="A864" s="1" t="s">
        <v>41</v>
      </c>
      <c r="B864" s="45" t="s">
        <v>58</v>
      </c>
      <c r="C864" s="1" t="s">
        <v>142</v>
      </c>
      <c r="D864" s="1" t="s">
        <v>192</v>
      </c>
      <c r="E864" s="4"/>
      <c r="F864" s="5"/>
      <c r="G864" s="5"/>
      <c r="H864" s="5"/>
      <c r="I864" s="5"/>
      <c r="J864" s="5"/>
      <c r="K864" s="5">
        <v>1082.4742</v>
      </c>
      <c r="L864" s="5">
        <v>2396.9072</v>
      </c>
      <c r="M864" s="5">
        <v>2319.5876</v>
      </c>
      <c r="N864" s="5">
        <v>2396.9072</v>
      </c>
      <c r="O864" s="5">
        <v>2396.9072</v>
      </c>
      <c r="P864" s="5">
        <v>2319.5876</v>
      </c>
      <c r="Q864" s="6">
        <v>12912.371</v>
      </c>
    </row>
    <row r="865" spans="1:17" ht="12.75">
      <c r="A865" s="1" t="s">
        <v>41</v>
      </c>
      <c r="B865" s="45" t="s">
        <v>58</v>
      </c>
      <c r="C865" s="1" t="s">
        <v>142</v>
      </c>
      <c r="D865" s="1" t="s">
        <v>187</v>
      </c>
      <c r="E865" s="4"/>
      <c r="F865" s="5"/>
      <c r="G865" s="5"/>
      <c r="H865" s="5">
        <v>5520.5479</v>
      </c>
      <c r="I865" s="5">
        <v>4986.3014</v>
      </c>
      <c r="J865" s="5">
        <v>5520.5479</v>
      </c>
      <c r="K865" s="5">
        <v>5342.4658</v>
      </c>
      <c r="L865" s="5">
        <v>5520.5479</v>
      </c>
      <c r="M865" s="5">
        <v>5342.4658</v>
      </c>
      <c r="N865" s="5">
        <v>5520.5479</v>
      </c>
      <c r="O865" s="5">
        <v>5520.5479</v>
      </c>
      <c r="P865" s="5">
        <v>5342.4658</v>
      </c>
      <c r="Q865" s="6">
        <v>48616.43829999999</v>
      </c>
    </row>
    <row r="866" spans="1:17" ht="12.75">
      <c r="A866" s="1" t="s">
        <v>41</v>
      </c>
      <c r="B866" s="45" t="s">
        <v>58</v>
      </c>
      <c r="C866" s="1" t="s">
        <v>142</v>
      </c>
      <c r="D866" s="1" t="s">
        <v>171</v>
      </c>
      <c r="E866" s="4"/>
      <c r="F866" s="5"/>
      <c r="G866" s="5"/>
      <c r="H866" s="5">
        <v>424.6575</v>
      </c>
      <c r="I866" s="5">
        <v>383.5616</v>
      </c>
      <c r="J866" s="5">
        <v>424.6575</v>
      </c>
      <c r="K866" s="5">
        <v>410.9589</v>
      </c>
      <c r="L866" s="5">
        <v>424.6575</v>
      </c>
      <c r="M866" s="5">
        <v>410.9589</v>
      </c>
      <c r="N866" s="5">
        <v>424.6575</v>
      </c>
      <c r="O866" s="5">
        <v>424.6575</v>
      </c>
      <c r="P866" s="5">
        <v>410.9589</v>
      </c>
      <c r="Q866" s="6">
        <v>3739.7258000000006</v>
      </c>
    </row>
    <row r="867" spans="1:17" ht="12.75">
      <c r="A867" s="1" t="s">
        <v>41</v>
      </c>
      <c r="B867" s="45" t="s">
        <v>58</v>
      </c>
      <c r="C867" s="1" t="s">
        <v>153</v>
      </c>
      <c r="D867" s="1" t="s">
        <v>165</v>
      </c>
      <c r="E867" s="4"/>
      <c r="F867" s="5"/>
      <c r="G867" s="5"/>
      <c r="H867" s="5">
        <v>3397.2603</v>
      </c>
      <c r="I867" s="5">
        <v>3068.4932</v>
      </c>
      <c r="J867" s="5">
        <v>3397.2603</v>
      </c>
      <c r="K867" s="5">
        <v>3287.6712</v>
      </c>
      <c r="L867" s="5">
        <v>3397.2603</v>
      </c>
      <c r="M867" s="5">
        <v>3287.6712</v>
      </c>
      <c r="N867" s="5">
        <v>3397.2603</v>
      </c>
      <c r="O867" s="5">
        <v>3397.2603</v>
      </c>
      <c r="P867" s="5">
        <v>3287.6712</v>
      </c>
      <c r="Q867" s="6">
        <v>29917.8083</v>
      </c>
    </row>
    <row r="868" spans="1:17" ht="12.75">
      <c r="A868" s="1" t="s">
        <v>41</v>
      </c>
      <c r="B868" s="45" t="s">
        <v>58</v>
      </c>
      <c r="C868" s="1" t="s">
        <v>153</v>
      </c>
      <c r="D868" s="1" t="s">
        <v>162</v>
      </c>
      <c r="E868" s="4"/>
      <c r="F868" s="5"/>
      <c r="G868" s="5"/>
      <c r="H868" s="5"/>
      <c r="I868" s="5"/>
      <c r="J868" s="5"/>
      <c r="K868" s="5">
        <v>54.5455</v>
      </c>
      <c r="L868" s="5">
        <v>56.3636</v>
      </c>
      <c r="M868" s="5">
        <v>54.5455</v>
      </c>
      <c r="N868" s="5">
        <v>56.3636</v>
      </c>
      <c r="O868" s="5">
        <v>56.3636</v>
      </c>
      <c r="P868" s="5">
        <v>54.5455</v>
      </c>
      <c r="Q868" s="6">
        <v>332.7273</v>
      </c>
    </row>
    <row r="869" spans="1:17" ht="12.75">
      <c r="A869" s="1" t="s">
        <v>41</v>
      </c>
      <c r="B869" s="45" t="s">
        <v>58</v>
      </c>
      <c r="C869" s="1" t="s">
        <v>150</v>
      </c>
      <c r="D869" s="1" t="s">
        <v>186</v>
      </c>
      <c r="E869" s="4"/>
      <c r="F869" s="5"/>
      <c r="G869" s="5"/>
      <c r="H869" s="5">
        <v>1273.9726</v>
      </c>
      <c r="I869" s="5">
        <v>1150.6849</v>
      </c>
      <c r="J869" s="5">
        <v>1273.9726</v>
      </c>
      <c r="K869" s="5">
        <v>1232.8767</v>
      </c>
      <c r="L869" s="5">
        <v>1273.9726</v>
      </c>
      <c r="M869" s="5">
        <v>1232.8767</v>
      </c>
      <c r="N869" s="5">
        <v>1273.9726</v>
      </c>
      <c r="O869" s="5">
        <v>1273.9726</v>
      </c>
      <c r="P869" s="5">
        <v>1232.8767</v>
      </c>
      <c r="Q869" s="6">
        <v>11219.178</v>
      </c>
    </row>
    <row r="870" spans="1:17" ht="12.75">
      <c r="A870" s="1" t="s">
        <v>41</v>
      </c>
      <c r="B870" s="45" t="s">
        <v>58</v>
      </c>
      <c r="C870" s="1" t="s">
        <v>150</v>
      </c>
      <c r="D870" s="1" t="s">
        <v>168</v>
      </c>
      <c r="E870" s="4"/>
      <c r="F870" s="5"/>
      <c r="G870" s="5"/>
      <c r="H870" s="5">
        <v>134.8315</v>
      </c>
      <c r="I870" s="5">
        <v>125.8427</v>
      </c>
      <c r="J870" s="5">
        <v>139.3258</v>
      </c>
      <c r="K870" s="5">
        <v>134.8315</v>
      </c>
      <c r="L870" s="5">
        <v>139.3258</v>
      </c>
      <c r="M870" s="5">
        <v>134.8315</v>
      </c>
      <c r="N870" s="5">
        <v>139.3258</v>
      </c>
      <c r="O870" s="5">
        <v>139.3258</v>
      </c>
      <c r="P870" s="5">
        <v>112.3596</v>
      </c>
      <c r="Q870" s="6">
        <v>1200</v>
      </c>
    </row>
    <row r="871" spans="1:17" ht="12.75">
      <c r="A871" s="13" t="s">
        <v>29</v>
      </c>
      <c r="B871" s="46" t="s">
        <v>58</v>
      </c>
      <c r="C871" s="13"/>
      <c r="D871" s="14"/>
      <c r="E871" s="11"/>
      <c r="F871" s="12"/>
      <c r="G871" s="12"/>
      <c r="H871" s="12">
        <v>24504.087000000007</v>
      </c>
      <c r="I871" s="12">
        <v>22301.6536</v>
      </c>
      <c r="J871" s="12">
        <v>24691.1163</v>
      </c>
      <c r="K871" s="12">
        <v>25031.6486</v>
      </c>
      <c r="L871" s="12">
        <v>27144.387100000007</v>
      </c>
      <c r="M871" s="12">
        <v>25011.2769</v>
      </c>
      <c r="N871" s="12">
        <v>24359.956000000006</v>
      </c>
      <c r="O871" s="12">
        <v>24359.956000000006</v>
      </c>
      <c r="P871" s="12">
        <v>22989.881599999997</v>
      </c>
      <c r="Q871" s="10">
        <v>220393.9631</v>
      </c>
    </row>
    <row r="872" spans="1:17" ht="12.75">
      <c r="A872" s="1" t="s">
        <v>42</v>
      </c>
      <c r="B872" s="45" t="s">
        <v>101</v>
      </c>
      <c r="C872" s="1" t="s">
        <v>154</v>
      </c>
      <c r="D872" s="1" t="s">
        <v>176</v>
      </c>
      <c r="E872" s="4"/>
      <c r="F872" s="5"/>
      <c r="G872" s="5"/>
      <c r="H872" s="5">
        <v>635.2459</v>
      </c>
      <c r="I872" s="5">
        <v>573.7705</v>
      </c>
      <c r="J872" s="5">
        <v>635.2459</v>
      </c>
      <c r="K872" s="5">
        <v>614.7541</v>
      </c>
      <c r="L872" s="5">
        <v>635.2459</v>
      </c>
      <c r="M872" s="5">
        <v>614.7541</v>
      </c>
      <c r="N872" s="5">
        <v>635.2459</v>
      </c>
      <c r="O872" s="5">
        <v>635.2459</v>
      </c>
      <c r="P872" s="5">
        <v>20.4918</v>
      </c>
      <c r="Q872" s="6">
        <v>5000</v>
      </c>
    </row>
    <row r="873" spans="1:17" ht="12.75">
      <c r="A873" s="1" t="s">
        <v>42</v>
      </c>
      <c r="B873" s="45" t="s">
        <v>101</v>
      </c>
      <c r="C873" s="1" t="s">
        <v>131</v>
      </c>
      <c r="D873" s="1" t="s">
        <v>196</v>
      </c>
      <c r="E873" s="4"/>
      <c r="F873" s="5"/>
      <c r="G873" s="5"/>
      <c r="H873" s="5">
        <v>1076.3889</v>
      </c>
      <c r="I873" s="5">
        <v>972.2222</v>
      </c>
      <c r="J873" s="5">
        <v>1076.3889</v>
      </c>
      <c r="K873" s="5">
        <v>1041.6667</v>
      </c>
      <c r="L873" s="5">
        <v>1076.3889</v>
      </c>
      <c r="M873" s="5">
        <v>1041.6667</v>
      </c>
      <c r="N873" s="5">
        <v>1076.3889</v>
      </c>
      <c r="O873" s="5">
        <v>1076.3889</v>
      </c>
      <c r="P873" s="5">
        <v>1041.6667</v>
      </c>
      <c r="Q873" s="6">
        <v>9479.166799999999</v>
      </c>
    </row>
    <row r="874" spans="1:17" ht="12.75">
      <c r="A874" s="1" t="s">
        <v>42</v>
      </c>
      <c r="B874" s="45" t="s">
        <v>101</v>
      </c>
      <c r="C874" s="1" t="s">
        <v>131</v>
      </c>
      <c r="D874" s="1" t="s">
        <v>200</v>
      </c>
      <c r="E874" s="4"/>
      <c r="F874" s="5"/>
      <c r="G874" s="5"/>
      <c r="H874" s="5">
        <v>131.3559</v>
      </c>
      <c r="I874" s="5">
        <v>118.6441</v>
      </c>
      <c r="J874" s="5">
        <v>131.3559</v>
      </c>
      <c r="K874" s="5">
        <v>127.1186</v>
      </c>
      <c r="L874" s="5">
        <v>131.3559</v>
      </c>
      <c r="M874" s="5">
        <v>127.1186</v>
      </c>
      <c r="N874" s="5">
        <v>131.3559</v>
      </c>
      <c r="O874" s="5">
        <v>101.6949</v>
      </c>
      <c r="P874" s="5"/>
      <c r="Q874" s="6">
        <v>999.9998</v>
      </c>
    </row>
    <row r="875" spans="1:17" ht="12.75">
      <c r="A875" s="1" t="s">
        <v>42</v>
      </c>
      <c r="B875" s="45" t="s">
        <v>101</v>
      </c>
      <c r="C875" s="1" t="s">
        <v>131</v>
      </c>
      <c r="D875" s="1" t="s">
        <v>200</v>
      </c>
      <c r="E875" s="4"/>
      <c r="F875" s="5"/>
      <c r="G875" s="5"/>
      <c r="H875" s="5">
        <v>371.2575</v>
      </c>
      <c r="I875" s="5">
        <v>335.3293</v>
      </c>
      <c r="J875" s="5">
        <v>371.2575</v>
      </c>
      <c r="K875" s="5">
        <v>359.2814</v>
      </c>
      <c r="L875" s="5">
        <v>371.2575</v>
      </c>
      <c r="M875" s="5">
        <v>359.2814</v>
      </c>
      <c r="N875" s="5">
        <v>371.2575</v>
      </c>
      <c r="O875" s="5">
        <v>371.2575</v>
      </c>
      <c r="P875" s="5">
        <v>359.2814</v>
      </c>
      <c r="Q875" s="6">
        <v>3269.4610000000002</v>
      </c>
    </row>
    <row r="876" spans="1:17" ht="12.75">
      <c r="A876" s="1" t="s">
        <v>42</v>
      </c>
      <c r="B876" s="45" t="s">
        <v>101</v>
      </c>
      <c r="C876" s="1" t="s">
        <v>131</v>
      </c>
      <c r="D876" s="1" t="s">
        <v>182</v>
      </c>
      <c r="E876" s="4"/>
      <c r="F876" s="5"/>
      <c r="G876" s="5"/>
      <c r="H876" s="5">
        <v>2549.3421</v>
      </c>
      <c r="I876" s="5">
        <v>2302.6316</v>
      </c>
      <c r="J876" s="5">
        <v>2549.3421</v>
      </c>
      <c r="K876" s="5">
        <v>2467.1053</v>
      </c>
      <c r="L876" s="5">
        <v>2549.3421</v>
      </c>
      <c r="M876" s="5">
        <v>2467.1053</v>
      </c>
      <c r="N876" s="5">
        <v>2549.3421</v>
      </c>
      <c r="O876" s="5">
        <v>2549.3421</v>
      </c>
      <c r="P876" s="5">
        <v>2467.1053</v>
      </c>
      <c r="Q876" s="6">
        <v>22450.658</v>
      </c>
    </row>
    <row r="877" spans="1:17" ht="12.75">
      <c r="A877" s="1" t="s">
        <v>42</v>
      </c>
      <c r="B877" s="45" t="s">
        <v>101</v>
      </c>
      <c r="C877" s="1" t="s">
        <v>131</v>
      </c>
      <c r="D877" s="1" t="s">
        <v>182</v>
      </c>
      <c r="E877" s="4"/>
      <c r="F877" s="5"/>
      <c r="G877" s="5"/>
      <c r="H877" s="5">
        <v>1536.036</v>
      </c>
      <c r="I877" s="5">
        <v>1387.3874</v>
      </c>
      <c r="J877" s="5">
        <v>1536.036</v>
      </c>
      <c r="K877" s="5">
        <v>1040.5405</v>
      </c>
      <c r="L877" s="5"/>
      <c r="M877" s="5"/>
      <c r="N877" s="5"/>
      <c r="O877" s="5"/>
      <c r="P877" s="5"/>
      <c r="Q877" s="6">
        <v>5499.9999</v>
      </c>
    </row>
    <row r="878" spans="1:17" ht="12.75">
      <c r="A878" s="1" t="s">
        <v>42</v>
      </c>
      <c r="B878" s="45" t="s">
        <v>101</v>
      </c>
      <c r="C878" s="1" t="s">
        <v>131</v>
      </c>
      <c r="D878" s="1" t="s">
        <v>182</v>
      </c>
      <c r="E878" s="4"/>
      <c r="F878" s="5"/>
      <c r="G878" s="5"/>
      <c r="H878" s="5">
        <v>937.2093</v>
      </c>
      <c r="I878" s="5">
        <v>846.5116</v>
      </c>
      <c r="J878" s="5">
        <v>937.2093</v>
      </c>
      <c r="K878" s="5">
        <v>906.9767</v>
      </c>
      <c r="L878" s="5">
        <v>937.2093</v>
      </c>
      <c r="M878" s="5">
        <v>906.9767</v>
      </c>
      <c r="N878" s="5">
        <v>937.2093</v>
      </c>
      <c r="O878" s="5">
        <v>937.2093</v>
      </c>
      <c r="P878" s="5">
        <v>453.4884</v>
      </c>
      <c r="Q878" s="6">
        <v>7799.999900000001</v>
      </c>
    </row>
    <row r="879" spans="1:17" ht="12.75">
      <c r="A879" s="1" t="s">
        <v>42</v>
      </c>
      <c r="B879" s="45" t="s">
        <v>101</v>
      </c>
      <c r="C879" s="1" t="s">
        <v>142</v>
      </c>
      <c r="D879" s="1" t="s">
        <v>170</v>
      </c>
      <c r="E879" s="4"/>
      <c r="F879" s="5"/>
      <c r="G879" s="5"/>
      <c r="H879" s="5">
        <v>2838.8278</v>
      </c>
      <c r="I879" s="5">
        <v>2564.1026</v>
      </c>
      <c r="J879" s="5">
        <v>2838.8278</v>
      </c>
      <c r="K879" s="5">
        <v>2747.2527</v>
      </c>
      <c r="L879" s="5">
        <v>2838.8278</v>
      </c>
      <c r="M879" s="5">
        <v>2747.2527</v>
      </c>
      <c r="N879" s="5">
        <v>2838.8278</v>
      </c>
      <c r="O879" s="5">
        <v>2838.8278</v>
      </c>
      <c r="P879" s="5">
        <v>2747.2527</v>
      </c>
      <c r="Q879" s="6">
        <v>24999.9997</v>
      </c>
    </row>
    <row r="880" spans="1:17" ht="12.75">
      <c r="A880" s="1" t="s">
        <v>42</v>
      </c>
      <c r="B880" s="45" t="s">
        <v>101</v>
      </c>
      <c r="C880" s="1" t="s">
        <v>142</v>
      </c>
      <c r="D880" s="1" t="s">
        <v>170</v>
      </c>
      <c r="E880" s="4"/>
      <c r="F880" s="5"/>
      <c r="G880" s="5"/>
      <c r="H880" s="5">
        <v>565.6934</v>
      </c>
      <c r="I880" s="5">
        <v>510.9489</v>
      </c>
      <c r="J880" s="5">
        <v>565.6934</v>
      </c>
      <c r="K880" s="5">
        <v>547.4453</v>
      </c>
      <c r="L880" s="5">
        <v>565.6934</v>
      </c>
      <c r="M880" s="5">
        <v>547.4453</v>
      </c>
      <c r="N880" s="5">
        <v>565.6934</v>
      </c>
      <c r="O880" s="5">
        <v>565.6934</v>
      </c>
      <c r="P880" s="5">
        <v>547.4453</v>
      </c>
      <c r="Q880" s="6">
        <v>4981.7518</v>
      </c>
    </row>
    <row r="881" spans="1:17" ht="12.75">
      <c r="A881" s="1" t="s">
        <v>42</v>
      </c>
      <c r="B881" s="45" t="s">
        <v>101</v>
      </c>
      <c r="C881" s="1" t="s">
        <v>142</v>
      </c>
      <c r="D881" s="1" t="s">
        <v>192</v>
      </c>
      <c r="E881" s="4"/>
      <c r="F881" s="5"/>
      <c r="G881" s="5"/>
      <c r="H881" s="5">
        <v>2373.8739</v>
      </c>
      <c r="I881" s="5">
        <v>2144.1441</v>
      </c>
      <c r="J881" s="5">
        <v>2373.8739</v>
      </c>
      <c r="K881" s="5">
        <v>2297.2973</v>
      </c>
      <c r="L881" s="5">
        <v>2373.8739</v>
      </c>
      <c r="M881" s="5">
        <v>2297.2973</v>
      </c>
      <c r="N881" s="5">
        <v>2373.8739</v>
      </c>
      <c r="O881" s="5">
        <v>765.7658</v>
      </c>
      <c r="P881" s="5"/>
      <c r="Q881" s="6">
        <v>17000.0001</v>
      </c>
    </row>
    <row r="882" spans="1:17" ht="12.75">
      <c r="A882" s="1" t="s">
        <v>42</v>
      </c>
      <c r="B882" s="45" t="s">
        <v>101</v>
      </c>
      <c r="C882" s="1" t="s">
        <v>142</v>
      </c>
      <c r="D882" s="1" t="s">
        <v>192</v>
      </c>
      <c r="E882" s="4"/>
      <c r="F882" s="5"/>
      <c r="G882" s="5"/>
      <c r="H882" s="5">
        <v>2197.2651</v>
      </c>
      <c r="I882" s="5">
        <v>1984.6265</v>
      </c>
      <c r="J882" s="5">
        <v>1701.1084</v>
      </c>
      <c r="K882" s="5"/>
      <c r="L882" s="5"/>
      <c r="M882" s="5"/>
      <c r="N882" s="5"/>
      <c r="O882" s="5"/>
      <c r="P882" s="5"/>
      <c r="Q882" s="6">
        <v>5883</v>
      </c>
    </row>
    <row r="883" spans="1:17" ht="12.75">
      <c r="A883" s="1" t="s">
        <v>42</v>
      </c>
      <c r="B883" s="45" t="s">
        <v>101</v>
      </c>
      <c r="C883" s="1" t="s">
        <v>142</v>
      </c>
      <c r="D883" s="1" t="s">
        <v>187</v>
      </c>
      <c r="E883" s="4"/>
      <c r="F883" s="5"/>
      <c r="G883" s="5"/>
      <c r="H883" s="5">
        <v>1273.9726</v>
      </c>
      <c r="I883" s="5">
        <v>1150.6849</v>
      </c>
      <c r="J883" s="5">
        <v>1273.9726</v>
      </c>
      <c r="K883" s="5">
        <v>1232.8767</v>
      </c>
      <c r="L883" s="5">
        <v>1273.9726</v>
      </c>
      <c r="M883" s="5">
        <v>1232.8767</v>
      </c>
      <c r="N883" s="5">
        <v>1273.9726</v>
      </c>
      <c r="O883" s="5">
        <v>1273.9726</v>
      </c>
      <c r="P883" s="5">
        <v>1232.8767</v>
      </c>
      <c r="Q883" s="6">
        <v>11219.178</v>
      </c>
    </row>
    <row r="884" spans="1:17" ht="12.75">
      <c r="A884" s="1" t="s">
        <v>42</v>
      </c>
      <c r="B884" s="45" t="s">
        <v>101</v>
      </c>
      <c r="C884" s="1" t="s">
        <v>142</v>
      </c>
      <c r="D884" s="1" t="s">
        <v>171</v>
      </c>
      <c r="E884" s="4"/>
      <c r="F884" s="5"/>
      <c r="G884" s="5"/>
      <c r="H884" s="5">
        <v>136.9478</v>
      </c>
      <c r="I884" s="5">
        <v>123.6948</v>
      </c>
      <c r="J884" s="5">
        <v>136.9478</v>
      </c>
      <c r="K884" s="5">
        <v>132.5301</v>
      </c>
      <c r="L884" s="5">
        <v>136.9478</v>
      </c>
      <c r="M884" s="5">
        <v>132.5301</v>
      </c>
      <c r="N884" s="5">
        <v>136.9478</v>
      </c>
      <c r="O884" s="5">
        <v>136.9478</v>
      </c>
      <c r="P884" s="5">
        <v>26.506</v>
      </c>
      <c r="Q884" s="6">
        <v>1100</v>
      </c>
    </row>
    <row r="885" spans="1:17" ht="12.75">
      <c r="A885" s="1" t="s">
        <v>42</v>
      </c>
      <c r="B885" s="45" t="s">
        <v>101</v>
      </c>
      <c r="C885" s="1" t="s">
        <v>142</v>
      </c>
      <c r="D885" s="1" t="s">
        <v>172</v>
      </c>
      <c r="E885" s="4"/>
      <c r="F885" s="5"/>
      <c r="G885" s="5"/>
      <c r="H885" s="5">
        <v>7138.1579</v>
      </c>
      <c r="I885" s="5">
        <v>6447.3684</v>
      </c>
      <c r="J885" s="5">
        <v>7138.1579</v>
      </c>
      <c r="K885" s="5">
        <v>6907.8947</v>
      </c>
      <c r="L885" s="5">
        <v>7138.1579</v>
      </c>
      <c r="M885" s="5">
        <v>6907.8947</v>
      </c>
      <c r="N885" s="5">
        <v>7138.1579</v>
      </c>
      <c r="O885" s="5">
        <v>7138.1579</v>
      </c>
      <c r="P885" s="5">
        <v>6907.8947</v>
      </c>
      <c r="Q885" s="6">
        <v>62861.842</v>
      </c>
    </row>
    <row r="886" spans="1:17" ht="12.75">
      <c r="A886" s="1" t="s">
        <v>42</v>
      </c>
      <c r="B886" s="45" t="s">
        <v>101</v>
      </c>
      <c r="C886" s="1" t="s">
        <v>142</v>
      </c>
      <c r="D886" s="1" t="s">
        <v>172</v>
      </c>
      <c r="E886" s="4"/>
      <c r="F886" s="5"/>
      <c r="G886" s="5"/>
      <c r="H886" s="5">
        <v>339.726</v>
      </c>
      <c r="I886" s="5">
        <v>306.8493</v>
      </c>
      <c r="J886" s="5">
        <v>339.726</v>
      </c>
      <c r="K886" s="5">
        <v>328.7671</v>
      </c>
      <c r="L886" s="5">
        <v>339.726</v>
      </c>
      <c r="M886" s="5">
        <v>328.7671</v>
      </c>
      <c r="N886" s="5">
        <v>339.726</v>
      </c>
      <c r="O886" s="5">
        <v>339.726</v>
      </c>
      <c r="P886" s="5">
        <v>328.7671</v>
      </c>
      <c r="Q886" s="6">
        <v>2991.7806000000005</v>
      </c>
    </row>
    <row r="887" spans="1:17" ht="12.75">
      <c r="A887" s="1" t="s">
        <v>42</v>
      </c>
      <c r="B887" s="45" t="s">
        <v>101</v>
      </c>
      <c r="C887" s="1" t="s">
        <v>151</v>
      </c>
      <c r="D887" s="1" t="s">
        <v>193</v>
      </c>
      <c r="E887" s="4"/>
      <c r="F887" s="5"/>
      <c r="G887" s="5"/>
      <c r="H887" s="5">
        <v>169.863</v>
      </c>
      <c r="I887" s="5">
        <v>153.4247</v>
      </c>
      <c r="J887" s="5">
        <v>169.863</v>
      </c>
      <c r="K887" s="5">
        <v>164.3836</v>
      </c>
      <c r="L887" s="5">
        <v>169.863</v>
      </c>
      <c r="M887" s="5">
        <v>164.3836</v>
      </c>
      <c r="N887" s="5">
        <v>169.863</v>
      </c>
      <c r="O887" s="5">
        <v>169.863</v>
      </c>
      <c r="P887" s="5">
        <v>164.3836</v>
      </c>
      <c r="Q887" s="6">
        <v>1495.8905</v>
      </c>
    </row>
    <row r="888" spans="1:17" ht="12.75">
      <c r="A888" s="1" t="s">
        <v>42</v>
      </c>
      <c r="B888" s="45" t="s">
        <v>101</v>
      </c>
      <c r="C888" s="1" t="s">
        <v>147</v>
      </c>
      <c r="D888" s="1" t="s">
        <v>183</v>
      </c>
      <c r="E888" s="4"/>
      <c r="F888" s="5"/>
      <c r="G888" s="5"/>
      <c r="H888" s="5">
        <v>5123.9669</v>
      </c>
      <c r="I888" s="5">
        <v>4628.0992</v>
      </c>
      <c r="J888" s="5">
        <v>5123.9669</v>
      </c>
      <c r="K888" s="5">
        <v>4958.6777</v>
      </c>
      <c r="L888" s="5">
        <v>165.2893</v>
      </c>
      <c r="M888" s="5"/>
      <c r="N888" s="5"/>
      <c r="O888" s="5"/>
      <c r="P888" s="5"/>
      <c r="Q888" s="6">
        <v>20000</v>
      </c>
    </row>
    <row r="889" spans="1:17" ht="12.75">
      <c r="A889" s="1" t="s">
        <v>42</v>
      </c>
      <c r="B889" s="45" t="s">
        <v>101</v>
      </c>
      <c r="C889" s="1" t="s">
        <v>164</v>
      </c>
      <c r="D889" s="1" t="s">
        <v>166</v>
      </c>
      <c r="E889" s="4"/>
      <c r="F889" s="5"/>
      <c r="G889" s="5"/>
      <c r="H889" s="5">
        <v>339.726</v>
      </c>
      <c r="I889" s="5">
        <v>306.8493</v>
      </c>
      <c r="J889" s="5">
        <v>339.726</v>
      </c>
      <c r="K889" s="5">
        <v>328.7671</v>
      </c>
      <c r="L889" s="5">
        <v>339.726</v>
      </c>
      <c r="M889" s="5">
        <v>328.7671</v>
      </c>
      <c r="N889" s="5">
        <v>339.726</v>
      </c>
      <c r="O889" s="5">
        <v>339.726</v>
      </c>
      <c r="P889" s="5">
        <v>328.7671</v>
      </c>
      <c r="Q889" s="6">
        <v>2991.7806000000005</v>
      </c>
    </row>
    <row r="890" spans="1:17" ht="12.75">
      <c r="A890" s="1" t="s">
        <v>42</v>
      </c>
      <c r="B890" s="45" t="s">
        <v>101</v>
      </c>
      <c r="C890" s="1" t="s">
        <v>164</v>
      </c>
      <c r="D890" s="1" t="s">
        <v>166</v>
      </c>
      <c r="E890" s="4"/>
      <c r="F890" s="5"/>
      <c r="G890" s="5"/>
      <c r="H890" s="5">
        <v>956.7901</v>
      </c>
      <c r="I890" s="5">
        <v>864.1975</v>
      </c>
      <c r="J890" s="5">
        <v>679.0123</v>
      </c>
      <c r="K890" s="5"/>
      <c r="L890" s="5"/>
      <c r="M890" s="5"/>
      <c r="N890" s="5"/>
      <c r="O890" s="5"/>
      <c r="P890" s="5"/>
      <c r="Q890" s="6">
        <v>2499.9999</v>
      </c>
    </row>
    <row r="891" spans="1:17" ht="12.75">
      <c r="A891" s="1" t="s">
        <v>42</v>
      </c>
      <c r="B891" s="45" t="s">
        <v>101</v>
      </c>
      <c r="C891" s="1" t="s">
        <v>164</v>
      </c>
      <c r="D891" s="1" t="s">
        <v>166</v>
      </c>
      <c r="E891" s="4"/>
      <c r="F891" s="5"/>
      <c r="G891" s="5"/>
      <c r="H891" s="5">
        <v>295.2381</v>
      </c>
      <c r="I891" s="5">
        <v>266.6667</v>
      </c>
      <c r="J891" s="5">
        <v>295.2381</v>
      </c>
      <c r="K891" s="5">
        <v>142.8571</v>
      </c>
      <c r="L891" s="5"/>
      <c r="M891" s="5"/>
      <c r="N891" s="5"/>
      <c r="O891" s="5"/>
      <c r="P891" s="5"/>
      <c r="Q891" s="6">
        <v>1000</v>
      </c>
    </row>
    <row r="892" spans="1:17" ht="12.75">
      <c r="A892" s="1" t="s">
        <v>42</v>
      </c>
      <c r="B892" s="45" t="s">
        <v>101</v>
      </c>
      <c r="C892" s="1" t="s">
        <v>164</v>
      </c>
      <c r="D892" s="1" t="s">
        <v>167</v>
      </c>
      <c r="E892" s="4"/>
      <c r="F892" s="5"/>
      <c r="G892" s="5"/>
      <c r="H892" s="5">
        <v>169.863</v>
      </c>
      <c r="I892" s="5">
        <v>153.4247</v>
      </c>
      <c r="J892" s="5">
        <v>169.863</v>
      </c>
      <c r="K892" s="5">
        <v>164.3836</v>
      </c>
      <c r="L892" s="5">
        <v>169.863</v>
      </c>
      <c r="M892" s="5">
        <v>164.3836</v>
      </c>
      <c r="N892" s="5">
        <v>169.863</v>
      </c>
      <c r="O892" s="5">
        <v>169.863</v>
      </c>
      <c r="P892" s="5">
        <v>164.3836</v>
      </c>
      <c r="Q892" s="6">
        <v>1495.8905</v>
      </c>
    </row>
    <row r="893" spans="1:17" ht="12.75">
      <c r="A893" s="1" t="s">
        <v>42</v>
      </c>
      <c r="B893" s="45" t="s">
        <v>101</v>
      </c>
      <c r="C893" s="1" t="s">
        <v>153</v>
      </c>
      <c r="D893" s="1" t="s">
        <v>165</v>
      </c>
      <c r="E893" s="4"/>
      <c r="F893" s="5"/>
      <c r="G893" s="5"/>
      <c r="H893" s="5">
        <v>3236.4849</v>
      </c>
      <c r="I893" s="5">
        <v>2923.2767</v>
      </c>
      <c r="J893" s="5">
        <v>3236.4849</v>
      </c>
      <c r="K893" s="5">
        <v>3132.0822</v>
      </c>
      <c r="L893" s="5">
        <v>3236.4849</v>
      </c>
      <c r="M893" s="5">
        <v>3132.0822</v>
      </c>
      <c r="N893" s="5">
        <v>3236.4849</v>
      </c>
      <c r="O893" s="5">
        <v>3236.4849</v>
      </c>
      <c r="P893" s="5">
        <v>3132.0822</v>
      </c>
      <c r="Q893" s="6">
        <v>28501.947799999998</v>
      </c>
    </row>
    <row r="894" spans="1:17" ht="12.75">
      <c r="A894" s="1" t="s">
        <v>42</v>
      </c>
      <c r="B894" s="45" t="s">
        <v>101</v>
      </c>
      <c r="C894" s="1" t="s">
        <v>153</v>
      </c>
      <c r="D894" s="1" t="s">
        <v>162</v>
      </c>
      <c r="E894" s="4"/>
      <c r="F894" s="5"/>
      <c r="G894" s="5"/>
      <c r="H894" s="5"/>
      <c r="I894" s="5"/>
      <c r="J894" s="5"/>
      <c r="K894" s="5">
        <v>54.5455</v>
      </c>
      <c r="L894" s="5">
        <v>56.3636</v>
      </c>
      <c r="M894" s="5">
        <v>54.5455</v>
      </c>
      <c r="N894" s="5">
        <v>56.3636</v>
      </c>
      <c r="O894" s="5">
        <v>56.3636</v>
      </c>
      <c r="P894" s="5">
        <v>54.5455</v>
      </c>
      <c r="Q894" s="6">
        <v>332.7273</v>
      </c>
    </row>
    <row r="895" spans="1:17" ht="12.75">
      <c r="A895" s="1" t="s">
        <v>42</v>
      </c>
      <c r="B895" s="45" t="s">
        <v>101</v>
      </c>
      <c r="C895" s="1" t="s">
        <v>150</v>
      </c>
      <c r="D895" s="1" t="s">
        <v>186</v>
      </c>
      <c r="E895" s="4"/>
      <c r="F895" s="5"/>
      <c r="G895" s="5"/>
      <c r="H895" s="5">
        <v>171.2707</v>
      </c>
      <c r="I895" s="5">
        <v>154.6961</v>
      </c>
      <c r="J895" s="5">
        <v>171.2707</v>
      </c>
      <c r="K895" s="5">
        <v>165.7459</v>
      </c>
      <c r="L895" s="5">
        <v>171.2707</v>
      </c>
      <c r="M895" s="5">
        <v>165.7459</v>
      </c>
      <c r="N895" s="5"/>
      <c r="O895" s="5"/>
      <c r="P895" s="5"/>
      <c r="Q895" s="6">
        <v>1000</v>
      </c>
    </row>
    <row r="896" spans="1:17" ht="12.75">
      <c r="A896" s="13" t="s">
        <v>30</v>
      </c>
      <c r="B896" s="46" t="s">
        <v>101</v>
      </c>
      <c r="C896" s="13"/>
      <c r="D896" s="14"/>
      <c r="E896" s="11"/>
      <c r="F896" s="12"/>
      <c r="G896" s="12"/>
      <c r="H896" s="12">
        <v>34564.5028</v>
      </c>
      <c r="I896" s="12">
        <v>31219.551100000004</v>
      </c>
      <c r="J896" s="12">
        <v>33790.568300000006</v>
      </c>
      <c r="K896" s="12">
        <v>29862.9499</v>
      </c>
      <c r="L896" s="12">
        <v>24676.859500000002</v>
      </c>
      <c r="M896" s="12">
        <v>23720.874600000003</v>
      </c>
      <c r="N896" s="12">
        <v>24340.299499999997</v>
      </c>
      <c r="O896" s="12">
        <v>22702.5304</v>
      </c>
      <c r="P896" s="12">
        <v>19976.9381</v>
      </c>
      <c r="Q896" s="10">
        <v>244855.0742</v>
      </c>
    </row>
    <row r="897" spans="1:17" ht="12.75">
      <c r="A897" s="1" t="s">
        <v>43</v>
      </c>
      <c r="B897" s="45" t="s">
        <v>56</v>
      </c>
      <c r="C897" s="1" t="s">
        <v>154</v>
      </c>
      <c r="D897" s="1" t="s">
        <v>176</v>
      </c>
      <c r="E897" s="4">
        <v>271.5328</v>
      </c>
      <c r="F897" s="5">
        <v>262.7737</v>
      </c>
      <c r="G897" s="5">
        <v>271.5328</v>
      </c>
      <c r="H897" s="5">
        <v>271.5328</v>
      </c>
      <c r="I897" s="5">
        <v>245.2555</v>
      </c>
      <c r="J897" s="5">
        <v>271.5328</v>
      </c>
      <c r="K897" s="5">
        <v>262.7737</v>
      </c>
      <c r="L897" s="5">
        <v>271.5328</v>
      </c>
      <c r="M897" s="5">
        <v>262.7737</v>
      </c>
      <c r="N897" s="5">
        <v>8.7591</v>
      </c>
      <c r="O897" s="5"/>
      <c r="P897" s="5"/>
      <c r="Q897" s="6">
        <v>2399.9997000000003</v>
      </c>
    </row>
    <row r="898" spans="1:17" ht="12.75">
      <c r="A898" s="1" t="s">
        <v>43</v>
      </c>
      <c r="B898" s="45" t="s">
        <v>56</v>
      </c>
      <c r="C898" s="1" t="s">
        <v>154</v>
      </c>
      <c r="D898" s="1" t="s">
        <v>176</v>
      </c>
      <c r="E898" s="4"/>
      <c r="F898" s="5">
        <v>395.6044</v>
      </c>
      <c r="G898" s="5">
        <v>408.7912</v>
      </c>
      <c r="H898" s="5">
        <v>408.7912</v>
      </c>
      <c r="I898" s="5">
        <v>369.2308</v>
      </c>
      <c r="J898" s="5">
        <v>408.7912</v>
      </c>
      <c r="K898" s="5">
        <v>395.6044</v>
      </c>
      <c r="L898" s="5">
        <v>13.1868</v>
      </c>
      <c r="M898" s="5"/>
      <c r="N898" s="5"/>
      <c r="O898" s="5"/>
      <c r="P898" s="5"/>
      <c r="Q898" s="6">
        <v>2400</v>
      </c>
    </row>
    <row r="899" spans="1:17" ht="12.75">
      <c r="A899" s="1" t="s">
        <v>43</v>
      </c>
      <c r="B899" s="45" t="s">
        <v>56</v>
      </c>
      <c r="C899" s="1" t="s">
        <v>142</v>
      </c>
      <c r="D899" s="1" t="s">
        <v>181</v>
      </c>
      <c r="E899" s="4">
        <v>53.0973</v>
      </c>
      <c r="F899" s="5"/>
      <c r="G899" s="5"/>
      <c r="H899" s="5"/>
      <c r="I899" s="5"/>
      <c r="J899" s="5"/>
      <c r="K899" s="5"/>
      <c r="L899" s="5"/>
      <c r="M899" s="5"/>
      <c r="N899" s="5"/>
      <c r="O899" s="5"/>
      <c r="P899" s="5"/>
      <c r="Q899" s="6">
        <v>53.0973</v>
      </c>
    </row>
    <row r="900" spans="1:17" ht="12.75">
      <c r="A900" s="1" t="s">
        <v>43</v>
      </c>
      <c r="B900" s="45" t="s">
        <v>56</v>
      </c>
      <c r="C900" s="1" t="s">
        <v>142</v>
      </c>
      <c r="D900" s="1" t="s">
        <v>181</v>
      </c>
      <c r="E900" s="4">
        <v>351.5152</v>
      </c>
      <c r="F900" s="5">
        <v>363.6364</v>
      </c>
      <c r="G900" s="5">
        <v>375.7576</v>
      </c>
      <c r="H900" s="5">
        <v>375.7576</v>
      </c>
      <c r="I900" s="5">
        <v>339.3939</v>
      </c>
      <c r="J900" s="5">
        <v>375.7576</v>
      </c>
      <c r="K900" s="5">
        <v>363.6364</v>
      </c>
      <c r="L900" s="5">
        <v>375.7576</v>
      </c>
      <c r="M900" s="5">
        <v>363.6364</v>
      </c>
      <c r="N900" s="5">
        <v>375.7576</v>
      </c>
      <c r="O900" s="5">
        <v>375.7576</v>
      </c>
      <c r="P900" s="5">
        <v>363.6364</v>
      </c>
      <c r="Q900" s="6">
        <v>4400.0003</v>
      </c>
    </row>
    <row r="901" spans="1:17" ht="12.75">
      <c r="A901" s="1" t="s">
        <v>43</v>
      </c>
      <c r="B901" s="45" t="s">
        <v>56</v>
      </c>
      <c r="C901" s="1" t="s">
        <v>142</v>
      </c>
      <c r="D901" s="1" t="s">
        <v>169</v>
      </c>
      <c r="E901" s="4">
        <v>132.7434</v>
      </c>
      <c r="F901" s="5"/>
      <c r="G901" s="5"/>
      <c r="H901" s="5"/>
      <c r="I901" s="5"/>
      <c r="J901" s="5"/>
      <c r="K901" s="5"/>
      <c r="L901" s="5"/>
      <c r="M901" s="5"/>
      <c r="N901" s="5"/>
      <c r="O901" s="5"/>
      <c r="P901" s="5"/>
      <c r="Q901" s="6">
        <v>132.7434</v>
      </c>
    </row>
    <row r="902" spans="1:17" ht="12.75">
      <c r="A902" s="1" t="s">
        <v>43</v>
      </c>
      <c r="B902" s="45" t="s">
        <v>56</v>
      </c>
      <c r="C902" s="1" t="s">
        <v>142</v>
      </c>
      <c r="D902" s="1" t="s">
        <v>169</v>
      </c>
      <c r="E902" s="4">
        <v>84.9315</v>
      </c>
      <c r="F902" s="5">
        <v>82.1918</v>
      </c>
      <c r="G902" s="5">
        <v>84.9315</v>
      </c>
      <c r="H902" s="5">
        <v>84.9315</v>
      </c>
      <c r="I902" s="5">
        <v>76.7123</v>
      </c>
      <c r="J902" s="5">
        <v>84.9315</v>
      </c>
      <c r="K902" s="5">
        <v>82.1918</v>
      </c>
      <c r="L902" s="5">
        <v>84.9315</v>
      </c>
      <c r="M902" s="5">
        <v>82.1918</v>
      </c>
      <c r="N902" s="5">
        <v>84.9315</v>
      </c>
      <c r="O902" s="5">
        <v>84.9315</v>
      </c>
      <c r="P902" s="5">
        <v>82.1918</v>
      </c>
      <c r="Q902" s="6">
        <v>1000</v>
      </c>
    </row>
    <row r="903" spans="1:17" ht="12.75">
      <c r="A903" s="1" t="s">
        <v>43</v>
      </c>
      <c r="B903" s="45" t="s">
        <v>56</v>
      </c>
      <c r="C903" s="1" t="s">
        <v>142</v>
      </c>
      <c r="D903" s="1" t="s">
        <v>170</v>
      </c>
      <c r="E903" s="4">
        <v>212.3288</v>
      </c>
      <c r="F903" s="5">
        <v>205.4795</v>
      </c>
      <c r="G903" s="5">
        <v>212.3288</v>
      </c>
      <c r="H903" s="5">
        <v>212.3288</v>
      </c>
      <c r="I903" s="5">
        <v>191.7808</v>
      </c>
      <c r="J903" s="5">
        <v>212.3288</v>
      </c>
      <c r="K903" s="5">
        <v>205.4795</v>
      </c>
      <c r="L903" s="5">
        <v>212.3288</v>
      </c>
      <c r="M903" s="5">
        <v>205.4795</v>
      </c>
      <c r="N903" s="5">
        <v>212.3288</v>
      </c>
      <c r="O903" s="5">
        <v>212.3288</v>
      </c>
      <c r="P903" s="5">
        <v>205.4795</v>
      </c>
      <c r="Q903" s="6">
        <v>2500.0004000000004</v>
      </c>
    </row>
    <row r="904" spans="1:17" ht="12.75">
      <c r="A904" s="1" t="s">
        <v>43</v>
      </c>
      <c r="B904" s="45" t="s">
        <v>56</v>
      </c>
      <c r="C904" s="1" t="s">
        <v>142</v>
      </c>
      <c r="D904" s="1" t="s">
        <v>171</v>
      </c>
      <c r="E904" s="4">
        <v>84.9057</v>
      </c>
      <c r="F904" s="5"/>
      <c r="G904" s="5"/>
      <c r="H904" s="5"/>
      <c r="I904" s="5"/>
      <c r="J904" s="5"/>
      <c r="K904" s="5"/>
      <c r="L904" s="5"/>
      <c r="M904" s="5"/>
      <c r="N904" s="5"/>
      <c r="O904" s="5"/>
      <c r="P904" s="5"/>
      <c r="Q904" s="6">
        <v>84.9057</v>
      </c>
    </row>
    <row r="905" spans="1:17" ht="12.75">
      <c r="A905" s="1" t="s">
        <v>43</v>
      </c>
      <c r="B905" s="45" t="s">
        <v>56</v>
      </c>
      <c r="C905" s="1" t="s">
        <v>142</v>
      </c>
      <c r="D905" s="1" t="s">
        <v>171</v>
      </c>
      <c r="E905" s="4">
        <v>209.5376</v>
      </c>
      <c r="F905" s="5">
        <v>216.763</v>
      </c>
      <c r="G905" s="5">
        <v>223.9884</v>
      </c>
      <c r="H905" s="5">
        <v>223.9884</v>
      </c>
      <c r="I905" s="5">
        <v>202.3121</v>
      </c>
      <c r="J905" s="5">
        <v>223.9884</v>
      </c>
      <c r="K905" s="5">
        <v>216.763</v>
      </c>
      <c r="L905" s="5">
        <v>223.9884</v>
      </c>
      <c r="M905" s="5">
        <v>216.763</v>
      </c>
      <c r="N905" s="5">
        <v>223.9884</v>
      </c>
      <c r="O905" s="5">
        <v>223.9884</v>
      </c>
      <c r="P905" s="5">
        <v>93.9306</v>
      </c>
      <c r="Q905" s="6">
        <v>2499.9997000000003</v>
      </c>
    </row>
    <row r="906" spans="1:17" ht="12.75">
      <c r="A906" s="1" t="s">
        <v>43</v>
      </c>
      <c r="B906" s="45" t="s">
        <v>56</v>
      </c>
      <c r="C906" s="1" t="s">
        <v>142</v>
      </c>
      <c r="D906" s="1" t="s">
        <v>172</v>
      </c>
      <c r="E906" s="4">
        <v>3536.5182</v>
      </c>
      <c r="F906" s="5">
        <v>3422.437</v>
      </c>
      <c r="G906" s="5">
        <v>3536.5182</v>
      </c>
      <c r="H906" s="5">
        <v>3536.5182</v>
      </c>
      <c r="I906" s="5">
        <v>3194.2745</v>
      </c>
      <c r="J906" s="5">
        <v>3536.5182</v>
      </c>
      <c r="K906" s="5">
        <v>3422.437</v>
      </c>
      <c r="L906" s="5">
        <v>3536.5182</v>
      </c>
      <c r="M906" s="5">
        <v>3422.437</v>
      </c>
      <c r="N906" s="5">
        <v>3536.5182</v>
      </c>
      <c r="O906" s="5">
        <v>3536.5182</v>
      </c>
      <c r="P906" s="5">
        <v>2509.7871</v>
      </c>
      <c r="Q906" s="6">
        <v>40727</v>
      </c>
    </row>
    <row r="907" spans="1:17" ht="12.75">
      <c r="A907" s="1" t="s">
        <v>43</v>
      </c>
      <c r="B907" s="45" t="s">
        <v>56</v>
      </c>
      <c r="C907" s="1" t="s">
        <v>151</v>
      </c>
      <c r="D907" s="1" t="s">
        <v>174</v>
      </c>
      <c r="E907" s="4"/>
      <c r="F907" s="5">
        <v>4462.8099</v>
      </c>
      <c r="G907" s="5">
        <v>4611.5702</v>
      </c>
      <c r="H907" s="5">
        <v>4611.5702</v>
      </c>
      <c r="I907" s="5">
        <v>4165.2893</v>
      </c>
      <c r="J907" s="5">
        <v>4611.5702</v>
      </c>
      <c r="K907" s="5">
        <v>4462.8099</v>
      </c>
      <c r="L907" s="5">
        <v>4611.5702</v>
      </c>
      <c r="M907" s="5">
        <v>4462.8099</v>
      </c>
      <c r="N907" s="5"/>
      <c r="O907" s="5"/>
      <c r="P907" s="5"/>
      <c r="Q907" s="6">
        <v>35999.999800000005</v>
      </c>
    </row>
    <row r="908" spans="1:17" ht="12.75">
      <c r="A908" s="1" t="s">
        <v>43</v>
      </c>
      <c r="B908" s="45" t="s">
        <v>56</v>
      </c>
      <c r="C908" s="1" t="s">
        <v>151</v>
      </c>
      <c r="D908" s="1" t="s">
        <v>174</v>
      </c>
      <c r="E908" s="4"/>
      <c r="F908" s="5">
        <v>6669.4215</v>
      </c>
      <c r="G908" s="5">
        <v>6891.7355</v>
      </c>
      <c r="H908" s="5">
        <v>6891.7355</v>
      </c>
      <c r="I908" s="5">
        <v>6224.7934</v>
      </c>
      <c r="J908" s="5">
        <v>6891.7355</v>
      </c>
      <c r="K908" s="5">
        <v>6669.4215</v>
      </c>
      <c r="L908" s="5">
        <v>6891.7355</v>
      </c>
      <c r="M908" s="5">
        <v>6669.4215</v>
      </c>
      <c r="N908" s="5"/>
      <c r="O908" s="5"/>
      <c r="P908" s="5"/>
      <c r="Q908" s="6">
        <v>53799.99990000001</v>
      </c>
    </row>
    <row r="909" spans="1:17" ht="12.75">
      <c r="A909" s="1" t="s">
        <v>43</v>
      </c>
      <c r="B909" s="45" t="s">
        <v>56</v>
      </c>
      <c r="C909" s="1" t="s">
        <v>147</v>
      </c>
      <c r="D909" s="1" t="s">
        <v>183</v>
      </c>
      <c r="E909" s="4">
        <v>112.4176</v>
      </c>
      <c r="F909" s="5">
        <v>108.7912</v>
      </c>
      <c r="G909" s="5">
        <v>112.4176</v>
      </c>
      <c r="H909" s="5">
        <v>112.4176</v>
      </c>
      <c r="I909" s="5">
        <v>101.5385</v>
      </c>
      <c r="J909" s="5">
        <v>112.4176</v>
      </c>
      <c r="K909" s="5">
        <v>108.7912</v>
      </c>
      <c r="L909" s="5">
        <v>112.4176</v>
      </c>
      <c r="M909" s="5">
        <v>108.7912</v>
      </c>
      <c r="N909" s="5">
        <v>112.4176</v>
      </c>
      <c r="O909" s="5">
        <v>112.4176</v>
      </c>
      <c r="P909" s="5">
        <v>108.7912</v>
      </c>
      <c r="Q909" s="6">
        <v>1323.6264999999999</v>
      </c>
    </row>
    <row r="910" spans="1:17" ht="12.75">
      <c r="A910" s="1" t="s">
        <v>43</v>
      </c>
      <c r="B910" s="45" t="s">
        <v>56</v>
      </c>
      <c r="C910" s="1" t="s">
        <v>147</v>
      </c>
      <c r="D910" s="1" t="s">
        <v>183</v>
      </c>
      <c r="E910" s="4">
        <v>144.1989</v>
      </c>
      <c r="F910" s="5">
        <v>149.1713</v>
      </c>
      <c r="G910" s="5">
        <v>154.1436</v>
      </c>
      <c r="H910" s="5">
        <v>154.1436</v>
      </c>
      <c r="I910" s="5">
        <v>139.2265</v>
      </c>
      <c r="J910" s="5">
        <v>154.1436</v>
      </c>
      <c r="K910" s="5">
        <v>149.1713</v>
      </c>
      <c r="L910" s="5">
        <v>154.1436</v>
      </c>
      <c r="M910" s="5">
        <v>149.1713</v>
      </c>
      <c r="N910" s="5">
        <v>154.1436</v>
      </c>
      <c r="O910" s="5">
        <v>154.1436</v>
      </c>
      <c r="P910" s="5">
        <v>144.1989</v>
      </c>
      <c r="Q910" s="6">
        <v>1799.9997999999998</v>
      </c>
    </row>
    <row r="911" spans="1:17" ht="12.75">
      <c r="A911" s="1" t="s">
        <v>43</v>
      </c>
      <c r="B911" s="45" t="s">
        <v>56</v>
      </c>
      <c r="C911" s="1" t="s">
        <v>164</v>
      </c>
      <c r="D911" s="1" t="s">
        <v>166</v>
      </c>
      <c r="E911" s="4">
        <v>53.0973</v>
      </c>
      <c r="F911" s="5"/>
      <c r="G911" s="5"/>
      <c r="H911" s="5"/>
      <c r="I911" s="5"/>
      <c r="J911" s="5"/>
      <c r="K911" s="5"/>
      <c r="L911" s="5"/>
      <c r="M911" s="5"/>
      <c r="N911" s="5"/>
      <c r="O911" s="5"/>
      <c r="P911" s="5"/>
      <c r="Q911" s="6">
        <v>53.0973</v>
      </c>
    </row>
    <row r="912" spans="1:17" ht="12.75">
      <c r="A912" s="1" t="s">
        <v>43</v>
      </c>
      <c r="B912" s="45" t="s">
        <v>56</v>
      </c>
      <c r="C912" s="1" t="s">
        <v>164</v>
      </c>
      <c r="D912" s="1" t="s">
        <v>166</v>
      </c>
      <c r="E912" s="4">
        <v>373.6986</v>
      </c>
      <c r="F912" s="5">
        <v>361.6438</v>
      </c>
      <c r="G912" s="5">
        <v>373.6986</v>
      </c>
      <c r="H912" s="5">
        <v>373.6986</v>
      </c>
      <c r="I912" s="5">
        <v>337.5342</v>
      </c>
      <c r="J912" s="5">
        <v>373.6986</v>
      </c>
      <c r="K912" s="5">
        <v>361.6438</v>
      </c>
      <c r="L912" s="5">
        <v>373.6986</v>
      </c>
      <c r="M912" s="5">
        <v>361.6438</v>
      </c>
      <c r="N912" s="5">
        <v>373.6986</v>
      </c>
      <c r="O912" s="5">
        <v>373.6986</v>
      </c>
      <c r="P912" s="5">
        <v>361.6438</v>
      </c>
      <c r="Q912" s="6">
        <v>4399.9996</v>
      </c>
    </row>
    <row r="913" spans="1:17" ht="12.75">
      <c r="A913" s="1" t="s">
        <v>43</v>
      </c>
      <c r="B913" s="45" t="s">
        <v>56</v>
      </c>
      <c r="C913" s="1" t="s">
        <v>164</v>
      </c>
      <c r="D913" s="1" t="s">
        <v>167</v>
      </c>
      <c r="E913" s="4">
        <v>132.7434</v>
      </c>
      <c r="F913" s="5"/>
      <c r="G913" s="5"/>
      <c r="H913" s="5"/>
      <c r="I913" s="5"/>
      <c r="J913" s="5"/>
      <c r="K913" s="5"/>
      <c r="L913" s="5"/>
      <c r="M913" s="5"/>
      <c r="N913" s="5"/>
      <c r="O913" s="5"/>
      <c r="P913" s="5"/>
      <c r="Q913" s="6">
        <v>132.7434</v>
      </c>
    </row>
    <row r="914" spans="1:17" ht="12.75">
      <c r="A914" s="1" t="s">
        <v>43</v>
      </c>
      <c r="B914" s="45" t="s">
        <v>56</v>
      </c>
      <c r="C914" s="1" t="s">
        <v>164</v>
      </c>
      <c r="D914" s="1" t="s">
        <v>167</v>
      </c>
      <c r="E914" s="4">
        <v>132.1823</v>
      </c>
      <c r="F914" s="5">
        <v>136.7403</v>
      </c>
      <c r="G914" s="5">
        <v>141.2983</v>
      </c>
      <c r="H914" s="5">
        <v>141.2983</v>
      </c>
      <c r="I914" s="5">
        <v>127.6243</v>
      </c>
      <c r="J914" s="5">
        <v>141.2983</v>
      </c>
      <c r="K914" s="5">
        <v>136.7403</v>
      </c>
      <c r="L914" s="5">
        <v>141.2983</v>
      </c>
      <c r="M914" s="5">
        <v>136.7403</v>
      </c>
      <c r="N914" s="5">
        <v>141.2983</v>
      </c>
      <c r="O914" s="5">
        <v>141.2983</v>
      </c>
      <c r="P914" s="5">
        <v>132.1823</v>
      </c>
      <c r="Q914" s="6">
        <v>1649.9995999999999</v>
      </c>
    </row>
    <row r="915" spans="1:17" ht="12.75">
      <c r="A915" s="1" t="s">
        <v>43</v>
      </c>
      <c r="B915" s="45" t="s">
        <v>56</v>
      </c>
      <c r="C915" s="1" t="s">
        <v>164</v>
      </c>
      <c r="D915" s="1" t="s">
        <v>198</v>
      </c>
      <c r="E915" s="4">
        <v>873.2044</v>
      </c>
      <c r="F915" s="5">
        <v>903.3149</v>
      </c>
      <c r="G915" s="5">
        <v>933.4254</v>
      </c>
      <c r="H915" s="5">
        <v>933.4254</v>
      </c>
      <c r="I915" s="5">
        <v>843.0939</v>
      </c>
      <c r="J915" s="5">
        <v>933.4254</v>
      </c>
      <c r="K915" s="5">
        <v>903.3149</v>
      </c>
      <c r="L915" s="5">
        <v>933.4254</v>
      </c>
      <c r="M915" s="5">
        <v>903.3149</v>
      </c>
      <c r="N915" s="5">
        <v>933.4254</v>
      </c>
      <c r="O915" s="5">
        <v>933.4254</v>
      </c>
      <c r="P915" s="5">
        <v>873.2044</v>
      </c>
      <c r="Q915" s="6">
        <v>10899.999800000001</v>
      </c>
    </row>
    <row r="916" spans="1:17" ht="12.75">
      <c r="A916" s="1" t="s">
        <v>43</v>
      </c>
      <c r="B916" s="45" t="s">
        <v>56</v>
      </c>
      <c r="C916" s="1" t="s">
        <v>153</v>
      </c>
      <c r="D916" s="1" t="s">
        <v>165</v>
      </c>
      <c r="E916" s="4">
        <v>400</v>
      </c>
      <c r="F916" s="5"/>
      <c r="G916" s="5"/>
      <c r="H916" s="5"/>
      <c r="I916" s="5"/>
      <c r="J916" s="5"/>
      <c r="K916" s="5"/>
      <c r="L916" s="5"/>
      <c r="M916" s="5"/>
      <c r="N916" s="5"/>
      <c r="O916" s="5"/>
      <c r="P916" s="5"/>
      <c r="Q916" s="6">
        <v>400</v>
      </c>
    </row>
    <row r="917" spans="1:17" ht="12.75">
      <c r="A917" s="1" t="s">
        <v>43</v>
      </c>
      <c r="B917" s="45" t="s">
        <v>56</v>
      </c>
      <c r="C917" s="1" t="s">
        <v>153</v>
      </c>
      <c r="D917" s="1" t="s">
        <v>165</v>
      </c>
      <c r="E917" s="4">
        <v>373.6986</v>
      </c>
      <c r="F917" s="5">
        <v>361.6438</v>
      </c>
      <c r="G917" s="5">
        <v>373.6986</v>
      </c>
      <c r="H917" s="5">
        <v>373.6986</v>
      </c>
      <c r="I917" s="5">
        <v>337.5342</v>
      </c>
      <c r="J917" s="5">
        <v>373.6986</v>
      </c>
      <c r="K917" s="5">
        <v>361.6438</v>
      </c>
      <c r="L917" s="5">
        <v>373.6986</v>
      </c>
      <c r="M917" s="5">
        <v>361.6438</v>
      </c>
      <c r="N917" s="5">
        <v>373.6986</v>
      </c>
      <c r="O917" s="5">
        <v>373.6986</v>
      </c>
      <c r="P917" s="5">
        <v>361.6438</v>
      </c>
      <c r="Q917" s="6">
        <v>4399.9996</v>
      </c>
    </row>
    <row r="918" spans="1:17" ht="12.75">
      <c r="A918" s="1" t="s">
        <v>43</v>
      </c>
      <c r="B918" s="45" t="s">
        <v>56</v>
      </c>
      <c r="C918" s="1" t="s">
        <v>153</v>
      </c>
      <c r="D918" s="1" t="s">
        <v>163</v>
      </c>
      <c r="E918" s="4">
        <v>200</v>
      </c>
      <c r="F918" s="5"/>
      <c r="G918" s="5"/>
      <c r="H918" s="5"/>
      <c r="I918" s="5"/>
      <c r="J918" s="5"/>
      <c r="K918" s="5"/>
      <c r="L918" s="5"/>
      <c r="M918" s="5"/>
      <c r="N918" s="5"/>
      <c r="O918" s="5"/>
      <c r="P918" s="5"/>
      <c r="Q918" s="6">
        <v>200</v>
      </c>
    </row>
    <row r="919" spans="1:17" ht="12.75">
      <c r="A919" s="1" t="s">
        <v>43</v>
      </c>
      <c r="B919" s="45" t="s">
        <v>56</v>
      </c>
      <c r="C919" s="1" t="s">
        <v>153</v>
      </c>
      <c r="D919" s="1" t="s">
        <v>162</v>
      </c>
      <c r="E919" s="4"/>
      <c r="F919" s="5"/>
      <c r="G919" s="5"/>
      <c r="H919" s="5">
        <v>420.1465</v>
      </c>
      <c r="I919" s="5">
        <v>379.4872</v>
      </c>
      <c r="J919" s="5">
        <v>420.1465</v>
      </c>
      <c r="K919" s="5">
        <v>406.5934</v>
      </c>
      <c r="L919" s="5">
        <v>420.1465</v>
      </c>
      <c r="M919" s="5">
        <v>406.5934</v>
      </c>
      <c r="N919" s="5">
        <v>420.1465</v>
      </c>
      <c r="O919" s="5">
        <v>420.1465</v>
      </c>
      <c r="P919" s="5">
        <v>406.5934</v>
      </c>
      <c r="Q919" s="6">
        <v>3699.9999</v>
      </c>
    </row>
    <row r="920" spans="1:17" ht="12.75">
      <c r="A920" s="1" t="s">
        <v>43</v>
      </c>
      <c r="B920" s="45" t="s">
        <v>56</v>
      </c>
      <c r="C920" s="1" t="s">
        <v>153</v>
      </c>
      <c r="D920" s="1" t="s">
        <v>184</v>
      </c>
      <c r="E920" s="4">
        <v>50</v>
      </c>
      <c r="F920" s="5"/>
      <c r="G920" s="5"/>
      <c r="H920" s="5"/>
      <c r="I920" s="5"/>
      <c r="J920" s="5"/>
      <c r="K920" s="5"/>
      <c r="L920" s="5"/>
      <c r="M920" s="5"/>
      <c r="N920" s="5"/>
      <c r="O920" s="5"/>
      <c r="P920" s="5"/>
      <c r="Q920" s="6">
        <v>50</v>
      </c>
    </row>
    <row r="921" spans="1:17" ht="12.75">
      <c r="A921" s="1" t="s">
        <v>43</v>
      </c>
      <c r="B921" s="45" t="s">
        <v>56</v>
      </c>
      <c r="C921" s="1" t="s">
        <v>150</v>
      </c>
      <c r="D921" s="1" t="s">
        <v>186</v>
      </c>
      <c r="E921" s="4">
        <v>1320.0549</v>
      </c>
      <c r="F921" s="5">
        <v>1277.4725</v>
      </c>
      <c r="G921" s="5">
        <v>1320.0549</v>
      </c>
      <c r="H921" s="5">
        <v>1320.0549</v>
      </c>
      <c r="I921" s="5">
        <v>1192.3077</v>
      </c>
      <c r="J921" s="5">
        <v>1320.0549</v>
      </c>
      <c r="K921" s="5">
        <v>1277.4725</v>
      </c>
      <c r="L921" s="5">
        <v>1320.0549</v>
      </c>
      <c r="M921" s="5">
        <v>1277.4725</v>
      </c>
      <c r="N921" s="5">
        <v>1320.0549</v>
      </c>
      <c r="O921" s="5">
        <v>1320.0549</v>
      </c>
      <c r="P921" s="5">
        <v>1234.8901</v>
      </c>
      <c r="Q921" s="6">
        <v>15499.9996</v>
      </c>
    </row>
    <row r="922" spans="1:17" ht="12.75">
      <c r="A922" s="1" t="s">
        <v>43</v>
      </c>
      <c r="B922" s="45" t="s">
        <v>56</v>
      </c>
      <c r="C922" s="1" t="s">
        <v>150</v>
      </c>
      <c r="D922" s="1" t="s">
        <v>168</v>
      </c>
      <c r="E922" s="4">
        <v>2137.6374</v>
      </c>
      <c r="F922" s="5">
        <v>2068.6813</v>
      </c>
      <c r="G922" s="5">
        <v>2137.6374</v>
      </c>
      <c r="H922" s="5">
        <v>2137.6374</v>
      </c>
      <c r="I922" s="5">
        <v>1930.7692</v>
      </c>
      <c r="J922" s="5">
        <v>2137.6374</v>
      </c>
      <c r="K922" s="5">
        <v>2068.6813</v>
      </c>
      <c r="L922" s="5">
        <v>2137.6374</v>
      </c>
      <c r="M922" s="5">
        <v>2068.6813</v>
      </c>
      <c r="N922" s="5">
        <v>2137.6374</v>
      </c>
      <c r="O922" s="5">
        <v>2137.6374</v>
      </c>
      <c r="P922" s="5">
        <v>1999.7253</v>
      </c>
      <c r="Q922" s="6">
        <v>25100.000200000002</v>
      </c>
    </row>
    <row r="923" spans="1:17" ht="12.75">
      <c r="A923" s="1" t="s">
        <v>43</v>
      </c>
      <c r="B923" s="45" t="s">
        <v>56</v>
      </c>
      <c r="C923" s="1" t="s">
        <v>150</v>
      </c>
      <c r="D923" s="1" t="s">
        <v>168</v>
      </c>
      <c r="E923" s="4">
        <v>5152.5157</v>
      </c>
      <c r="F923" s="5">
        <v>5330.1887</v>
      </c>
      <c r="G923" s="5">
        <v>5507.8616</v>
      </c>
      <c r="H923" s="5">
        <v>5507.8616</v>
      </c>
      <c r="I923" s="5">
        <v>4974.8428</v>
      </c>
      <c r="J923" s="5">
        <v>5507.8616</v>
      </c>
      <c r="K923" s="5">
        <v>5330.1887</v>
      </c>
      <c r="L923" s="5">
        <v>5507.8616</v>
      </c>
      <c r="M923" s="5">
        <v>5330.1887</v>
      </c>
      <c r="N923" s="5">
        <v>5507.8616</v>
      </c>
      <c r="O923" s="5">
        <v>2842.7673</v>
      </c>
      <c r="P923" s="5"/>
      <c r="Q923" s="6">
        <v>56499.9999</v>
      </c>
    </row>
    <row r="924" spans="1:17" ht="12.75">
      <c r="A924" s="13" t="s">
        <v>31</v>
      </c>
      <c r="B924" s="46" t="s">
        <v>56</v>
      </c>
      <c r="C924" s="13"/>
      <c r="D924" s="14"/>
      <c r="E924" s="11">
        <v>16392.5596</v>
      </c>
      <c r="F924" s="12">
        <v>26778.765000000007</v>
      </c>
      <c r="G924" s="12">
        <v>27671.39019999999</v>
      </c>
      <c r="H924" s="12">
        <v>28091.536699999993</v>
      </c>
      <c r="I924" s="12">
        <v>25373.001099999994</v>
      </c>
      <c r="J924" s="12">
        <v>28091.536699999993</v>
      </c>
      <c r="K924" s="12">
        <v>27185.358400000005</v>
      </c>
      <c r="L924" s="12">
        <v>27695.932299999993</v>
      </c>
      <c r="M924" s="12">
        <v>26789.754000000008</v>
      </c>
      <c r="N924" s="12">
        <v>15916.666100000002</v>
      </c>
      <c r="O924" s="12">
        <v>13242.8127</v>
      </c>
      <c r="P924" s="12">
        <v>8877.8986</v>
      </c>
      <c r="Q924" s="10">
        <v>272107.2114</v>
      </c>
    </row>
    <row r="925" spans="1:17" ht="12.75">
      <c r="A925" s="1" t="s">
        <v>44</v>
      </c>
      <c r="B925" s="45" t="s">
        <v>64</v>
      </c>
      <c r="C925" s="1" t="s">
        <v>154</v>
      </c>
      <c r="D925" s="1" t="s">
        <v>176</v>
      </c>
      <c r="E925" s="4">
        <v>69.3642</v>
      </c>
      <c r="F925" s="5">
        <v>173.4104</v>
      </c>
      <c r="G925" s="5">
        <v>179.1908</v>
      </c>
      <c r="H925" s="5">
        <v>179.1908</v>
      </c>
      <c r="I925" s="5">
        <v>161.8497</v>
      </c>
      <c r="J925" s="5">
        <v>179.1908</v>
      </c>
      <c r="K925" s="5">
        <v>173.4104</v>
      </c>
      <c r="L925" s="5">
        <v>179.1908</v>
      </c>
      <c r="M925" s="5">
        <v>173.4104</v>
      </c>
      <c r="N925" s="5">
        <v>179.1908</v>
      </c>
      <c r="O925" s="5">
        <v>179.1908</v>
      </c>
      <c r="P925" s="5">
        <v>173.4104</v>
      </c>
      <c r="Q925" s="6">
        <v>2000.0003000000002</v>
      </c>
    </row>
    <row r="926" spans="1:17" ht="12.75">
      <c r="A926" s="1" t="s">
        <v>44</v>
      </c>
      <c r="B926" s="45" t="s">
        <v>64</v>
      </c>
      <c r="C926" s="1" t="s">
        <v>131</v>
      </c>
      <c r="D926" s="1" t="s">
        <v>205</v>
      </c>
      <c r="E926" s="4">
        <v>320.7068</v>
      </c>
      <c r="F926" s="5">
        <v>310.3614</v>
      </c>
      <c r="G926" s="5">
        <v>320.7068</v>
      </c>
      <c r="H926" s="5">
        <v>320.7068</v>
      </c>
      <c r="I926" s="5">
        <v>289.6707</v>
      </c>
      <c r="J926" s="5">
        <v>320.7068</v>
      </c>
      <c r="K926" s="5">
        <v>310.3614</v>
      </c>
      <c r="L926" s="5">
        <v>320.7068</v>
      </c>
      <c r="M926" s="5">
        <v>62.0723</v>
      </c>
      <c r="N926" s="5"/>
      <c r="O926" s="5"/>
      <c r="P926" s="5"/>
      <c r="Q926" s="6">
        <v>2575.9997999999996</v>
      </c>
    </row>
    <row r="927" spans="1:17" ht="12.75">
      <c r="A927" s="1" t="s">
        <v>44</v>
      </c>
      <c r="B927" s="45" t="s">
        <v>64</v>
      </c>
      <c r="C927" s="1" t="s">
        <v>131</v>
      </c>
      <c r="D927" s="1" t="s">
        <v>182</v>
      </c>
      <c r="E927" s="4">
        <v>395.3267</v>
      </c>
      <c r="F927" s="5">
        <v>382.5743</v>
      </c>
      <c r="G927" s="5">
        <v>395.3267</v>
      </c>
      <c r="H927" s="5">
        <v>395.3267</v>
      </c>
      <c r="I927" s="5">
        <v>357.0693</v>
      </c>
      <c r="J927" s="5">
        <v>395.3267</v>
      </c>
      <c r="K927" s="5">
        <v>255.0495</v>
      </c>
      <c r="L927" s="5"/>
      <c r="M927" s="5"/>
      <c r="N927" s="5"/>
      <c r="O927" s="5"/>
      <c r="P927" s="5"/>
      <c r="Q927" s="6">
        <v>2575.9999000000003</v>
      </c>
    </row>
    <row r="928" spans="1:17" ht="12.75">
      <c r="A928" s="1" t="s">
        <v>44</v>
      </c>
      <c r="B928" s="45" t="s">
        <v>64</v>
      </c>
      <c r="C928" s="1" t="s">
        <v>131</v>
      </c>
      <c r="D928" s="1" t="s">
        <v>182</v>
      </c>
      <c r="E928" s="4">
        <v>546.9589</v>
      </c>
      <c r="F928" s="5">
        <v>529.3151</v>
      </c>
      <c r="G928" s="5">
        <v>546.9589</v>
      </c>
      <c r="H928" s="5">
        <v>546.9589</v>
      </c>
      <c r="I928" s="5">
        <v>494.0274</v>
      </c>
      <c r="J928" s="5">
        <v>546.9589</v>
      </c>
      <c r="K928" s="5">
        <v>529.3151</v>
      </c>
      <c r="L928" s="5">
        <v>546.9589</v>
      </c>
      <c r="M928" s="5">
        <v>529.3151</v>
      </c>
      <c r="N928" s="5">
        <v>546.9589</v>
      </c>
      <c r="O928" s="5">
        <v>546.9589</v>
      </c>
      <c r="P928" s="5">
        <v>529.3151</v>
      </c>
      <c r="Q928" s="6">
        <v>6440.000099999998</v>
      </c>
    </row>
    <row r="929" spans="1:17" ht="12.75">
      <c r="A929" s="1" t="s">
        <v>44</v>
      </c>
      <c r="B929" s="45" t="s">
        <v>64</v>
      </c>
      <c r="C929" s="1" t="s">
        <v>142</v>
      </c>
      <c r="D929" s="1" t="s">
        <v>181</v>
      </c>
      <c r="E929" s="4">
        <v>43.7397</v>
      </c>
      <c r="F929" s="5">
        <v>42.3288</v>
      </c>
      <c r="G929" s="5">
        <v>43.7397</v>
      </c>
      <c r="H929" s="5">
        <v>43.7397</v>
      </c>
      <c r="I929" s="5">
        <v>39.5068</v>
      </c>
      <c r="J929" s="5">
        <v>43.7397</v>
      </c>
      <c r="K929" s="5">
        <v>42.3288</v>
      </c>
      <c r="L929" s="5">
        <v>43.7397</v>
      </c>
      <c r="M929" s="5">
        <v>42.3288</v>
      </c>
      <c r="N929" s="5">
        <v>43.7397</v>
      </c>
      <c r="O929" s="5">
        <v>43.7397</v>
      </c>
      <c r="P929" s="5">
        <v>42.3288</v>
      </c>
      <c r="Q929" s="6">
        <v>514.9998999999999</v>
      </c>
    </row>
    <row r="930" spans="1:17" ht="12.75">
      <c r="A930" s="1" t="s">
        <v>44</v>
      </c>
      <c r="B930" s="45" t="s">
        <v>64</v>
      </c>
      <c r="C930" s="1" t="s">
        <v>142</v>
      </c>
      <c r="D930" s="1" t="s">
        <v>170</v>
      </c>
      <c r="E930" s="4">
        <v>5469.1644</v>
      </c>
      <c r="F930" s="5">
        <v>5292.7397</v>
      </c>
      <c r="G930" s="5">
        <v>5469.1644</v>
      </c>
      <c r="H930" s="5">
        <v>5469.1644</v>
      </c>
      <c r="I930" s="5">
        <v>4939.8904</v>
      </c>
      <c r="J930" s="5">
        <v>5469.1644</v>
      </c>
      <c r="K930" s="5">
        <v>5292.7397</v>
      </c>
      <c r="L930" s="5">
        <v>5469.1644</v>
      </c>
      <c r="M930" s="5">
        <v>5292.7397</v>
      </c>
      <c r="N930" s="5">
        <v>5469.1644</v>
      </c>
      <c r="O930" s="5">
        <v>5469.1644</v>
      </c>
      <c r="P930" s="5">
        <v>5292.7397</v>
      </c>
      <c r="Q930" s="6">
        <v>64395</v>
      </c>
    </row>
    <row r="931" spans="1:17" ht="12.75">
      <c r="A931" s="1" t="s">
        <v>44</v>
      </c>
      <c r="B931" s="45" t="s">
        <v>64</v>
      </c>
      <c r="C931" s="1" t="s">
        <v>142</v>
      </c>
      <c r="D931" s="1" t="s">
        <v>170</v>
      </c>
      <c r="E931" s="4">
        <v>2953.3233</v>
      </c>
      <c r="F931" s="5">
        <v>2858.0548</v>
      </c>
      <c r="G931" s="5">
        <v>2953.3233</v>
      </c>
      <c r="H931" s="5">
        <v>2953.3233</v>
      </c>
      <c r="I931" s="5">
        <v>2667.5178</v>
      </c>
      <c r="J931" s="5">
        <v>2953.3233</v>
      </c>
      <c r="K931" s="5">
        <v>2858.0548</v>
      </c>
      <c r="L931" s="5">
        <v>2953.3233</v>
      </c>
      <c r="M931" s="5">
        <v>2858.0548</v>
      </c>
      <c r="N931" s="5">
        <v>2953.3233</v>
      </c>
      <c r="O931" s="5">
        <v>2953.3233</v>
      </c>
      <c r="P931" s="5">
        <v>2858.0548</v>
      </c>
      <c r="Q931" s="6">
        <v>34773.0001</v>
      </c>
    </row>
    <row r="932" spans="1:17" ht="12.75">
      <c r="A932" s="1" t="s">
        <v>44</v>
      </c>
      <c r="B932" s="45" t="s">
        <v>64</v>
      </c>
      <c r="C932" s="1" t="s">
        <v>142</v>
      </c>
      <c r="D932" s="1" t="s">
        <v>170</v>
      </c>
      <c r="E932" s="4">
        <v>2296.9726</v>
      </c>
      <c r="F932" s="5">
        <v>2222.8767</v>
      </c>
      <c r="G932" s="5">
        <v>2296.9726</v>
      </c>
      <c r="H932" s="5">
        <v>2296.9726</v>
      </c>
      <c r="I932" s="5">
        <v>2074.6849</v>
      </c>
      <c r="J932" s="5">
        <v>2296.9726</v>
      </c>
      <c r="K932" s="5">
        <v>2222.8767</v>
      </c>
      <c r="L932" s="5">
        <v>2296.9726</v>
      </c>
      <c r="M932" s="5">
        <v>2222.8767</v>
      </c>
      <c r="N932" s="5">
        <v>2296.9726</v>
      </c>
      <c r="O932" s="5">
        <v>2296.9726</v>
      </c>
      <c r="P932" s="5">
        <v>2222.8767</v>
      </c>
      <c r="Q932" s="6">
        <v>27044.999900000006</v>
      </c>
    </row>
    <row r="933" spans="1:17" ht="12.75">
      <c r="A933" s="1" t="s">
        <v>44</v>
      </c>
      <c r="B933" s="45" t="s">
        <v>64</v>
      </c>
      <c r="C933" s="1" t="s">
        <v>142</v>
      </c>
      <c r="D933" s="1" t="s">
        <v>192</v>
      </c>
      <c r="E933" s="4">
        <v>328.1753</v>
      </c>
      <c r="F933" s="5">
        <v>317.589</v>
      </c>
      <c r="G933" s="5">
        <v>328.1753</v>
      </c>
      <c r="H933" s="5">
        <v>328.1753</v>
      </c>
      <c r="I933" s="5">
        <v>296.4164</v>
      </c>
      <c r="J933" s="5">
        <v>328.1753</v>
      </c>
      <c r="K933" s="5">
        <v>317.589</v>
      </c>
      <c r="L933" s="5">
        <v>328.1753</v>
      </c>
      <c r="M933" s="5">
        <v>317.589</v>
      </c>
      <c r="N933" s="5">
        <v>328.1753</v>
      </c>
      <c r="O933" s="5">
        <v>328.1753</v>
      </c>
      <c r="P933" s="5">
        <v>317.589</v>
      </c>
      <c r="Q933" s="6">
        <v>3863.9994999999994</v>
      </c>
    </row>
    <row r="934" spans="1:17" ht="12.75">
      <c r="A934" s="1" t="s">
        <v>44</v>
      </c>
      <c r="B934" s="45" t="s">
        <v>64</v>
      </c>
      <c r="C934" s="1" t="s">
        <v>142</v>
      </c>
      <c r="D934" s="1" t="s">
        <v>192</v>
      </c>
      <c r="E934" s="4">
        <v>984.4411</v>
      </c>
      <c r="F934" s="5">
        <v>952.6849</v>
      </c>
      <c r="G934" s="5">
        <v>984.4411</v>
      </c>
      <c r="H934" s="5">
        <v>984.4411</v>
      </c>
      <c r="I934" s="5">
        <v>889.1726</v>
      </c>
      <c r="J934" s="5">
        <v>984.4411</v>
      </c>
      <c r="K934" s="5">
        <v>952.6849</v>
      </c>
      <c r="L934" s="5">
        <v>984.4411</v>
      </c>
      <c r="M934" s="5">
        <v>952.6849</v>
      </c>
      <c r="N934" s="5">
        <v>984.4411</v>
      </c>
      <c r="O934" s="5">
        <v>984.4411</v>
      </c>
      <c r="P934" s="5">
        <v>952.6849</v>
      </c>
      <c r="Q934" s="6">
        <v>11590.9999</v>
      </c>
    </row>
    <row r="935" spans="1:17" ht="12.75">
      <c r="A935" s="1" t="s">
        <v>44</v>
      </c>
      <c r="B935" s="45" t="s">
        <v>64</v>
      </c>
      <c r="C935" s="1" t="s">
        <v>142</v>
      </c>
      <c r="D935" s="1" t="s">
        <v>187</v>
      </c>
      <c r="E935" s="4">
        <v>273.4795</v>
      </c>
      <c r="F935" s="5">
        <v>264.6575</v>
      </c>
      <c r="G935" s="5">
        <v>273.4795</v>
      </c>
      <c r="H935" s="5">
        <v>273.4795</v>
      </c>
      <c r="I935" s="5">
        <v>247.0137</v>
      </c>
      <c r="J935" s="5">
        <v>273.4795</v>
      </c>
      <c r="K935" s="5">
        <v>264.6575</v>
      </c>
      <c r="L935" s="5">
        <v>273.4795</v>
      </c>
      <c r="M935" s="5">
        <v>264.6575</v>
      </c>
      <c r="N935" s="5">
        <v>273.4795</v>
      </c>
      <c r="O935" s="5">
        <v>273.4795</v>
      </c>
      <c r="P935" s="5">
        <v>264.6575</v>
      </c>
      <c r="Q935" s="6">
        <v>3220.0001999999995</v>
      </c>
    </row>
    <row r="936" spans="1:17" ht="12.75">
      <c r="A936" s="1" t="s">
        <v>44</v>
      </c>
      <c r="B936" s="45" t="s">
        <v>64</v>
      </c>
      <c r="C936" s="1" t="s">
        <v>142</v>
      </c>
      <c r="D936" s="1" t="s">
        <v>171</v>
      </c>
      <c r="E936" s="4">
        <v>446.1452</v>
      </c>
      <c r="F936" s="5">
        <v>431.7534</v>
      </c>
      <c r="G936" s="5">
        <v>446.1452</v>
      </c>
      <c r="H936" s="5">
        <v>446.1452</v>
      </c>
      <c r="I936" s="5">
        <v>402.9699</v>
      </c>
      <c r="J936" s="5">
        <v>446.1452</v>
      </c>
      <c r="K936" s="5">
        <v>431.7534</v>
      </c>
      <c r="L936" s="5">
        <v>446.1452</v>
      </c>
      <c r="M936" s="5">
        <v>431.7534</v>
      </c>
      <c r="N936" s="5">
        <v>446.1452</v>
      </c>
      <c r="O936" s="5">
        <v>446.1452</v>
      </c>
      <c r="P936" s="5">
        <v>431.7534</v>
      </c>
      <c r="Q936" s="6">
        <v>5252.9999</v>
      </c>
    </row>
    <row r="937" spans="1:17" ht="12.75">
      <c r="A937" s="1" t="s">
        <v>44</v>
      </c>
      <c r="B937" s="45" t="s">
        <v>64</v>
      </c>
      <c r="C937" s="1" t="s">
        <v>142</v>
      </c>
      <c r="D937" s="1" t="s">
        <v>172</v>
      </c>
      <c r="E937" s="4">
        <v>1911.2819</v>
      </c>
      <c r="F937" s="5">
        <v>1849.6277</v>
      </c>
      <c r="G937" s="5">
        <v>1911.2819</v>
      </c>
      <c r="H937" s="5">
        <v>1911.2819</v>
      </c>
      <c r="I937" s="5">
        <v>1726.3191</v>
      </c>
      <c r="J937" s="5">
        <v>1911.2819</v>
      </c>
      <c r="K937" s="5">
        <v>369.9255</v>
      </c>
      <c r="L937" s="5"/>
      <c r="M937" s="5"/>
      <c r="N937" s="5"/>
      <c r="O937" s="5"/>
      <c r="P937" s="5"/>
      <c r="Q937" s="6">
        <v>11590.999899999999</v>
      </c>
    </row>
    <row r="938" spans="1:17" ht="12.75">
      <c r="A938" s="1" t="s">
        <v>44</v>
      </c>
      <c r="B938" s="45" t="s">
        <v>64</v>
      </c>
      <c r="C938" s="1" t="s">
        <v>164</v>
      </c>
      <c r="D938" s="1" t="s">
        <v>166</v>
      </c>
      <c r="E938" s="4">
        <v>42.4658</v>
      </c>
      <c r="F938" s="5">
        <v>41.0959</v>
      </c>
      <c r="G938" s="5">
        <v>42.4658</v>
      </c>
      <c r="H938" s="5">
        <v>42.4658</v>
      </c>
      <c r="I938" s="5">
        <v>38.3562</v>
      </c>
      <c r="J938" s="5">
        <v>42.4658</v>
      </c>
      <c r="K938" s="5">
        <v>41.0959</v>
      </c>
      <c r="L938" s="5">
        <v>42.4658</v>
      </c>
      <c r="M938" s="5">
        <v>41.0959</v>
      </c>
      <c r="N938" s="5">
        <v>42.4658</v>
      </c>
      <c r="O938" s="5">
        <v>42.4658</v>
      </c>
      <c r="P938" s="5">
        <v>41.0959</v>
      </c>
      <c r="Q938" s="6">
        <v>500.0004</v>
      </c>
    </row>
    <row r="939" spans="1:17" ht="12.75">
      <c r="A939" s="1" t="s">
        <v>44</v>
      </c>
      <c r="B939" s="45" t="s">
        <v>64</v>
      </c>
      <c r="C939" s="1" t="s">
        <v>164</v>
      </c>
      <c r="D939" s="1" t="s">
        <v>167</v>
      </c>
      <c r="E939" s="4">
        <v>54.611</v>
      </c>
      <c r="F939" s="5">
        <v>52.8493</v>
      </c>
      <c r="G939" s="5">
        <v>54.611</v>
      </c>
      <c r="H939" s="5">
        <v>54.611</v>
      </c>
      <c r="I939" s="5">
        <v>49.326</v>
      </c>
      <c r="J939" s="5">
        <v>54.611</v>
      </c>
      <c r="K939" s="5">
        <v>52.8493</v>
      </c>
      <c r="L939" s="5">
        <v>54.611</v>
      </c>
      <c r="M939" s="5">
        <v>52.8493</v>
      </c>
      <c r="N939" s="5">
        <v>54.611</v>
      </c>
      <c r="O939" s="5">
        <v>54.611</v>
      </c>
      <c r="P939" s="5">
        <v>52.8493</v>
      </c>
      <c r="Q939" s="6">
        <v>643.0001999999998</v>
      </c>
    </row>
    <row r="940" spans="1:17" ht="12.75">
      <c r="A940" s="1" t="s">
        <v>44</v>
      </c>
      <c r="B940" s="45" t="s">
        <v>64</v>
      </c>
      <c r="C940" s="1" t="s">
        <v>164</v>
      </c>
      <c r="D940" s="1" t="s">
        <v>195</v>
      </c>
      <c r="E940" s="4">
        <v>552.0548</v>
      </c>
      <c r="F940" s="5">
        <v>534.2466</v>
      </c>
      <c r="G940" s="5">
        <v>552.0548</v>
      </c>
      <c r="H940" s="5">
        <v>552.0548</v>
      </c>
      <c r="I940" s="5">
        <v>498.6301</v>
      </c>
      <c r="J940" s="5">
        <v>552.0548</v>
      </c>
      <c r="K940" s="5">
        <v>534.2466</v>
      </c>
      <c r="L940" s="5">
        <v>552.0548</v>
      </c>
      <c r="M940" s="5">
        <v>534.2466</v>
      </c>
      <c r="N940" s="5">
        <v>552.0548</v>
      </c>
      <c r="O940" s="5">
        <v>552.0548</v>
      </c>
      <c r="P940" s="5">
        <v>534.2466</v>
      </c>
      <c r="Q940" s="6">
        <v>6500.000099999999</v>
      </c>
    </row>
    <row r="941" spans="1:17" ht="12.75">
      <c r="A941" s="1" t="s">
        <v>44</v>
      </c>
      <c r="B941" s="45" t="s">
        <v>64</v>
      </c>
      <c r="C941" s="1" t="s">
        <v>164</v>
      </c>
      <c r="D941" s="1" t="s">
        <v>198</v>
      </c>
      <c r="E941" s="4">
        <v>437.5671</v>
      </c>
      <c r="F941" s="5">
        <v>423.4521</v>
      </c>
      <c r="G941" s="5">
        <v>437.5671</v>
      </c>
      <c r="H941" s="5">
        <v>437.5671</v>
      </c>
      <c r="I941" s="5">
        <v>395.2219</v>
      </c>
      <c r="J941" s="5">
        <v>437.5671</v>
      </c>
      <c r="K941" s="5">
        <v>423.4521</v>
      </c>
      <c r="L941" s="5">
        <v>437.5671</v>
      </c>
      <c r="M941" s="5">
        <v>423.4521</v>
      </c>
      <c r="N941" s="5">
        <v>437.5671</v>
      </c>
      <c r="O941" s="5">
        <v>437.5671</v>
      </c>
      <c r="P941" s="5">
        <v>423.4521</v>
      </c>
      <c r="Q941" s="6">
        <v>5152</v>
      </c>
    </row>
    <row r="942" spans="1:17" ht="12.75">
      <c r="A942" s="1" t="s">
        <v>44</v>
      </c>
      <c r="B942" s="45" t="s">
        <v>64</v>
      </c>
      <c r="C942" s="1" t="s">
        <v>153</v>
      </c>
      <c r="D942" s="1" t="s">
        <v>165</v>
      </c>
      <c r="E942" s="4">
        <v>2015.3397</v>
      </c>
      <c r="F942" s="5">
        <v>1950.3288</v>
      </c>
      <c r="G942" s="5">
        <v>2015.3397</v>
      </c>
      <c r="H942" s="5">
        <v>2015.3397</v>
      </c>
      <c r="I942" s="5">
        <v>1820.3068</v>
      </c>
      <c r="J942" s="5">
        <v>2015.3397</v>
      </c>
      <c r="K942" s="5">
        <v>1950.3288</v>
      </c>
      <c r="L942" s="5">
        <v>2015.3397</v>
      </c>
      <c r="M942" s="5">
        <v>1950.3288</v>
      </c>
      <c r="N942" s="5">
        <v>2015.3397</v>
      </c>
      <c r="O942" s="5">
        <v>2015.3397</v>
      </c>
      <c r="P942" s="5">
        <v>1950.3288</v>
      </c>
      <c r="Q942" s="6">
        <v>23728.999900000003</v>
      </c>
    </row>
    <row r="943" spans="1:17" ht="12.75">
      <c r="A943" s="1" t="s">
        <v>44</v>
      </c>
      <c r="B943" s="45" t="s">
        <v>64</v>
      </c>
      <c r="C943" s="1" t="s">
        <v>153</v>
      </c>
      <c r="D943" s="1" t="s">
        <v>163</v>
      </c>
      <c r="E943" s="4"/>
      <c r="F943" s="5"/>
      <c r="G943" s="5"/>
      <c r="H943" s="5"/>
      <c r="I943" s="5"/>
      <c r="J943" s="5"/>
      <c r="K943" s="5"/>
      <c r="L943" s="5"/>
      <c r="M943" s="5"/>
      <c r="N943" s="5"/>
      <c r="O943" s="5"/>
      <c r="P943" s="5">
        <v>644</v>
      </c>
      <c r="Q943" s="6">
        <v>644</v>
      </c>
    </row>
    <row r="944" spans="1:17" ht="12.75">
      <c r="A944" s="1" t="s">
        <v>44</v>
      </c>
      <c r="B944" s="45" t="s">
        <v>64</v>
      </c>
      <c r="C944" s="1" t="s">
        <v>153</v>
      </c>
      <c r="D944" s="1" t="s">
        <v>162</v>
      </c>
      <c r="E944" s="4"/>
      <c r="F944" s="5"/>
      <c r="G944" s="5"/>
      <c r="H944" s="5">
        <v>73.1282</v>
      </c>
      <c r="I944" s="5">
        <v>66.0513</v>
      </c>
      <c r="J944" s="5">
        <v>73.1282</v>
      </c>
      <c r="K944" s="5">
        <v>70.7692</v>
      </c>
      <c r="L944" s="5">
        <v>73.1282</v>
      </c>
      <c r="M944" s="5">
        <v>70.7692</v>
      </c>
      <c r="N944" s="5">
        <v>73.1282</v>
      </c>
      <c r="O944" s="5">
        <v>73.1282</v>
      </c>
      <c r="P944" s="5">
        <v>70.7692</v>
      </c>
      <c r="Q944" s="6">
        <v>643.9999</v>
      </c>
    </row>
    <row r="945" spans="1:17" ht="12.75">
      <c r="A945" s="1" t="s">
        <v>44</v>
      </c>
      <c r="B945" s="45" t="s">
        <v>64</v>
      </c>
      <c r="C945" s="1" t="s">
        <v>150</v>
      </c>
      <c r="D945" s="1" t="s">
        <v>190</v>
      </c>
      <c r="E945" s="4"/>
      <c r="F945" s="5"/>
      <c r="G945" s="5">
        <v>40.7895</v>
      </c>
      <c r="H945" s="5">
        <v>40.7895</v>
      </c>
      <c r="I945" s="5">
        <v>36.8421</v>
      </c>
      <c r="J945" s="5">
        <v>40.7895</v>
      </c>
      <c r="K945" s="5">
        <v>39.4737</v>
      </c>
      <c r="L945" s="5">
        <v>40.7895</v>
      </c>
      <c r="M945" s="5">
        <v>39.4737</v>
      </c>
      <c r="N945" s="5">
        <v>40.7895</v>
      </c>
      <c r="O945" s="5">
        <v>40.7895</v>
      </c>
      <c r="P945" s="5">
        <v>39.4737</v>
      </c>
      <c r="Q945" s="6">
        <v>400.00019999999995</v>
      </c>
    </row>
    <row r="946" spans="1:17" ht="12.75">
      <c r="A946" s="1" t="s">
        <v>44</v>
      </c>
      <c r="B946" s="45" t="s">
        <v>64</v>
      </c>
      <c r="C946" s="1" t="s">
        <v>150</v>
      </c>
      <c r="D946" s="1" t="s">
        <v>186</v>
      </c>
      <c r="E946" s="4">
        <v>43.7397</v>
      </c>
      <c r="F946" s="5">
        <v>42.3288</v>
      </c>
      <c r="G946" s="5">
        <v>43.7397</v>
      </c>
      <c r="H946" s="5">
        <v>43.7397</v>
      </c>
      <c r="I946" s="5">
        <v>39.5068</v>
      </c>
      <c r="J946" s="5">
        <v>43.7397</v>
      </c>
      <c r="K946" s="5">
        <v>42.3288</v>
      </c>
      <c r="L946" s="5">
        <v>43.7397</v>
      </c>
      <c r="M946" s="5">
        <v>42.3288</v>
      </c>
      <c r="N946" s="5">
        <v>43.7397</v>
      </c>
      <c r="O946" s="5">
        <v>43.7397</v>
      </c>
      <c r="P946" s="5">
        <v>42.3288</v>
      </c>
      <c r="Q946" s="6">
        <v>514.9998999999999</v>
      </c>
    </row>
    <row r="947" spans="1:17" ht="12.75">
      <c r="A947" s="1" t="s">
        <v>44</v>
      </c>
      <c r="B947" s="45" t="s">
        <v>64</v>
      </c>
      <c r="C947" s="1" t="s">
        <v>150</v>
      </c>
      <c r="D947" s="1" t="s">
        <v>186</v>
      </c>
      <c r="E947" s="4">
        <v>42.6356</v>
      </c>
      <c r="F947" s="5">
        <v>41.2603</v>
      </c>
      <c r="G947" s="5">
        <v>42.6356</v>
      </c>
      <c r="H947" s="5">
        <v>42.6356</v>
      </c>
      <c r="I947" s="5">
        <v>38.5096</v>
      </c>
      <c r="J947" s="5">
        <v>42.6356</v>
      </c>
      <c r="K947" s="5">
        <v>41.2603</v>
      </c>
      <c r="L947" s="5">
        <v>42.6356</v>
      </c>
      <c r="M947" s="5">
        <v>41.2603</v>
      </c>
      <c r="N947" s="5">
        <v>42.6356</v>
      </c>
      <c r="O947" s="5">
        <v>42.6356</v>
      </c>
      <c r="P947" s="5">
        <v>41.2603</v>
      </c>
      <c r="Q947" s="6">
        <v>502</v>
      </c>
    </row>
    <row r="948" spans="1:17" ht="12.75">
      <c r="A948" s="1" t="s">
        <v>44</v>
      </c>
      <c r="B948" s="45" t="s">
        <v>64</v>
      </c>
      <c r="C948" s="1" t="s">
        <v>150</v>
      </c>
      <c r="D948" s="1" t="s">
        <v>45</v>
      </c>
      <c r="E948" s="4">
        <v>467.1233</v>
      </c>
      <c r="F948" s="5">
        <v>452.0548</v>
      </c>
      <c r="G948" s="5">
        <v>467.1233</v>
      </c>
      <c r="H948" s="5">
        <v>467.1233</v>
      </c>
      <c r="I948" s="5">
        <v>421.9178</v>
      </c>
      <c r="J948" s="5">
        <v>467.1233</v>
      </c>
      <c r="K948" s="5">
        <v>452.0548</v>
      </c>
      <c r="L948" s="5">
        <v>467.1233</v>
      </c>
      <c r="M948" s="5">
        <v>452.0548</v>
      </c>
      <c r="N948" s="5">
        <v>467.1233</v>
      </c>
      <c r="O948" s="5">
        <v>467.1233</v>
      </c>
      <c r="P948" s="5">
        <v>452.0548</v>
      </c>
      <c r="Q948" s="6">
        <v>5500.0001</v>
      </c>
    </row>
    <row r="949" spans="1:17" ht="12.75">
      <c r="A949" s="13" t="s">
        <v>32</v>
      </c>
      <c r="B949" s="46" t="s">
        <v>64</v>
      </c>
      <c r="C949" s="13"/>
      <c r="D949" s="14"/>
      <c r="E949" s="11">
        <v>19694.6166</v>
      </c>
      <c r="F949" s="12">
        <v>19165.590299999996</v>
      </c>
      <c r="G949" s="12">
        <v>19845.2327</v>
      </c>
      <c r="H949" s="12">
        <v>19918.3609</v>
      </c>
      <c r="I949" s="12">
        <v>17990.777299999998</v>
      </c>
      <c r="J949" s="12">
        <v>19918.3609</v>
      </c>
      <c r="K949" s="12">
        <v>17668.6062</v>
      </c>
      <c r="L949" s="12">
        <v>17611.7523</v>
      </c>
      <c r="M949" s="12">
        <v>16795.342099999998</v>
      </c>
      <c r="N949" s="12">
        <v>17291.0455</v>
      </c>
      <c r="O949" s="12">
        <v>17291.0455</v>
      </c>
      <c r="P949" s="12">
        <v>17377.2698</v>
      </c>
      <c r="Q949" s="10">
        <v>220568.0001</v>
      </c>
    </row>
    <row r="950" spans="1:17" ht="12.75">
      <c r="A950" s="1" t="s">
        <v>46</v>
      </c>
      <c r="B950" s="45" t="s">
        <v>64</v>
      </c>
      <c r="C950" s="1" t="s">
        <v>131</v>
      </c>
      <c r="D950" s="1" t="s">
        <v>196</v>
      </c>
      <c r="E950" s="4">
        <v>59.4521</v>
      </c>
      <c r="F950" s="5">
        <v>57.5342</v>
      </c>
      <c r="G950" s="5">
        <v>59.4521</v>
      </c>
      <c r="H950" s="5">
        <v>59.4521</v>
      </c>
      <c r="I950" s="5">
        <v>53.6986</v>
      </c>
      <c r="J950" s="5">
        <v>59.4521</v>
      </c>
      <c r="K950" s="5">
        <v>57.5342</v>
      </c>
      <c r="L950" s="5">
        <v>59.4521</v>
      </c>
      <c r="M950" s="5">
        <v>57.5342</v>
      </c>
      <c r="N950" s="5">
        <v>59.4521</v>
      </c>
      <c r="O950" s="5">
        <v>59.4521</v>
      </c>
      <c r="P950" s="5">
        <v>57.5342</v>
      </c>
      <c r="Q950" s="6">
        <v>700.0001</v>
      </c>
    </row>
    <row r="951" spans="1:17" ht="12.75">
      <c r="A951" s="1" t="s">
        <v>46</v>
      </c>
      <c r="B951" s="45" t="s">
        <v>64</v>
      </c>
      <c r="C951" s="1" t="s">
        <v>131</v>
      </c>
      <c r="D951" s="1" t="s">
        <v>196</v>
      </c>
      <c r="E951" s="4">
        <v>59.4521</v>
      </c>
      <c r="F951" s="5">
        <v>57.5342</v>
      </c>
      <c r="G951" s="5">
        <v>59.4521</v>
      </c>
      <c r="H951" s="5">
        <v>59.4521</v>
      </c>
      <c r="I951" s="5">
        <v>53.6986</v>
      </c>
      <c r="J951" s="5">
        <v>59.4521</v>
      </c>
      <c r="K951" s="5">
        <v>57.5342</v>
      </c>
      <c r="L951" s="5">
        <v>59.4521</v>
      </c>
      <c r="M951" s="5">
        <v>57.5342</v>
      </c>
      <c r="N951" s="5">
        <v>59.4521</v>
      </c>
      <c r="O951" s="5">
        <v>59.4521</v>
      </c>
      <c r="P951" s="5">
        <v>57.5342</v>
      </c>
      <c r="Q951" s="6">
        <v>700.0001</v>
      </c>
    </row>
    <row r="952" spans="1:17" ht="12.75">
      <c r="A952" s="1" t="s">
        <v>46</v>
      </c>
      <c r="B952" s="45" t="s">
        <v>64</v>
      </c>
      <c r="C952" s="1" t="s">
        <v>131</v>
      </c>
      <c r="D952" s="1" t="s">
        <v>0</v>
      </c>
      <c r="E952" s="4">
        <v>212.3288</v>
      </c>
      <c r="F952" s="5">
        <v>205.4795</v>
      </c>
      <c r="G952" s="5">
        <v>212.3288</v>
      </c>
      <c r="H952" s="5">
        <v>212.3288</v>
      </c>
      <c r="I952" s="5">
        <v>191.7808</v>
      </c>
      <c r="J952" s="5">
        <v>212.3288</v>
      </c>
      <c r="K952" s="5">
        <v>205.4795</v>
      </c>
      <c r="L952" s="5">
        <v>212.3288</v>
      </c>
      <c r="M952" s="5">
        <v>205.4795</v>
      </c>
      <c r="N952" s="5">
        <v>212.3288</v>
      </c>
      <c r="O952" s="5">
        <v>212.3288</v>
      </c>
      <c r="P952" s="5">
        <v>205.4795</v>
      </c>
      <c r="Q952" s="6">
        <v>2500.0004000000004</v>
      </c>
    </row>
    <row r="953" spans="1:17" ht="12.75">
      <c r="A953" s="1" t="s">
        <v>46</v>
      </c>
      <c r="B953" s="45" t="s">
        <v>64</v>
      </c>
      <c r="C953" s="1" t="s">
        <v>131</v>
      </c>
      <c r="D953" s="1" t="s">
        <v>200</v>
      </c>
      <c r="E953" s="4">
        <v>679.4521</v>
      </c>
      <c r="F953" s="5">
        <v>657.5342</v>
      </c>
      <c r="G953" s="5">
        <v>679.4521</v>
      </c>
      <c r="H953" s="5">
        <v>679.4521</v>
      </c>
      <c r="I953" s="5">
        <v>613.6986</v>
      </c>
      <c r="J953" s="5">
        <v>679.4521</v>
      </c>
      <c r="K953" s="5">
        <v>657.5342</v>
      </c>
      <c r="L953" s="5">
        <v>679.4521</v>
      </c>
      <c r="M953" s="5">
        <v>657.5342</v>
      </c>
      <c r="N953" s="5">
        <v>679.4521</v>
      </c>
      <c r="O953" s="5">
        <v>679.4521</v>
      </c>
      <c r="P953" s="5">
        <v>657.5342</v>
      </c>
      <c r="Q953" s="6">
        <v>8000.000100000001</v>
      </c>
    </row>
    <row r="954" spans="1:17" ht="12.75">
      <c r="A954" s="1" t="s">
        <v>46</v>
      </c>
      <c r="B954" s="45" t="s">
        <v>64</v>
      </c>
      <c r="C954" s="1" t="s">
        <v>131</v>
      </c>
      <c r="D954" s="1" t="s">
        <v>182</v>
      </c>
      <c r="E954" s="4">
        <v>731.1321</v>
      </c>
      <c r="F954" s="5">
        <v>707.5472</v>
      </c>
      <c r="G954" s="5">
        <v>731.1321</v>
      </c>
      <c r="H954" s="5">
        <v>731.1321</v>
      </c>
      <c r="I954" s="5">
        <v>660.3774</v>
      </c>
      <c r="J954" s="5">
        <v>731.1321</v>
      </c>
      <c r="K954" s="5">
        <v>707.5472</v>
      </c>
      <c r="L954" s="5"/>
      <c r="M954" s="5"/>
      <c r="N954" s="5"/>
      <c r="O954" s="5"/>
      <c r="P954" s="5"/>
      <c r="Q954" s="6">
        <v>5000.0002</v>
      </c>
    </row>
    <row r="955" spans="1:17" ht="12.75">
      <c r="A955" s="1" t="s">
        <v>46</v>
      </c>
      <c r="B955" s="45" t="s">
        <v>64</v>
      </c>
      <c r="C955" s="1" t="s">
        <v>142</v>
      </c>
      <c r="D955" s="1" t="s">
        <v>170</v>
      </c>
      <c r="E955" s="4">
        <v>2554.9451</v>
      </c>
      <c r="F955" s="5">
        <v>2472.5275</v>
      </c>
      <c r="G955" s="5">
        <v>2554.9451</v>
      </c>
      <c r="H955" s="5">
        <v>2554.9451</v>
      </c>
      <c r="I955" s="5">
        <v>2307.6923</v>
      </c>
      <c r="J955" s="5">
        <v>2554.9451</v>
      </c>
      <c r="K955" s="5">
        <v>2472.5275</v>
      </c>
      <c r="L955" s="5">
        <v>2554.9451</v>
      </c>
      <c r="M955" s="5">
        <v>2472.5275</v>
      </c>
      <c r="N955" s="5">
        <v>2554.9451</v>
      </c>
      <c r="O955" s="5">
        <v>2554.9451</v>
      </c>
      <c r="P955" s="5">
        <v>2390.1099</v>
      </c>
      <c r="Q955" s="6">
        <v>30000.0004</v>
      </c>
    </row>
    <row r="956" spans="1:17" ht="12.75">
      <c r="A956" s="1" t="s">
        <v>46</v>
      </c>
      <c r="B956" s="45" t="s">
        <v>64</v>
      </c>
      <c r="C956" s="1" t="s">
        <v>142</v>
      </c>
      <c r="D956" s="1" t="s">
        <v>170</v>
      </c>
      <c r="E956" s="4">
        <v>424.6575</v>
      </c>
      <c r="F956" s="5">
        <v>410.9589</v>
      </c>
      <c r="G956" s="5">
        <v>424.6575</v>
      </c>
      <c r="H956" s="5">
        <v>424.6575</v>
      </c>
      <c r="I956" s="5">
        <v>383.5616</v>
      </c>
      <c r="J956" s="5">
        <v>424.6575</v>
      </c>
      <c r="K956" s="5">
        <v>410.9589</v>
      </c>
      <c r="L956" s="5">
        <v>424.6575</v>
      </c>
      <c r="M956" s="5">
        <v>410.9589</v>
      </c>
      <c r="N956" s="5">
        <v>424.6575</v>
      </c>
      <c r="O956" s="5">
        <v>424.6575</v>
      </c>
      <c r="P956" s="5">
        <v>410.9589</v>
      </c>
      <c r="Q956" s="6">
        <v>4999.9997</v>
      </c>
    </row>
    <row r="957" spans="1:17" ht="12.75">
      <c r="A957" s="1" t="s">
        <v>46</v>
      </c>
      <c r="B957" s="45" t="s">
        <v>64</v>
      </c>
      <c r="C957" s="1" t="s">
        <v>142</v>
      </c>
      <c r="D957" s="1" t="s">
        <v>192</v>
      </c>
      <c r="E957" s="4">
        <v>1703.2967</v>
      </c>
      <c r="F957" s="5">
        <v>1648.3516</v>
      </c>
      <c r="G957" s="5">
        <v>1703.2967</v>
      </c>
      <c r="H957" s="5">
        <v>1703.2967</v>
      </c>
      <c r="I957" s="5">
        <v>1538.4615</v>
      </c>
      <c r="J957" s="5">
        <v>1703.2967</v>
      </c>
      <c r="K957" s="5">
        <v>1648.3516</v>
      </c>
      <c r="L957" s="5">
        <v>1703.2967</v>
      </c>
      <c r="M957" s="5">
        <v>1648.3516</v>
      </c>
      <c r="N957" s="5"/>
      <c r="O957" s="5"/>
      <c r="P957" s="5"/>
      <c r="Q957" s="6">
        <v>14999.999800000001</v>
      </c>
    </row>
    <row r="958" spans="1:17" ht="12.75">
      <c r="A958" s="1" t="s">
        <v>46</v>
      </c>
      <c r="B958" s="45" t="s">
        <v>64</v>
      </c>
      <c r="C958" s="1" t="s">
        <v>142</v>
      </c>
      <c r="D958" s="1" t="s">
        <v>192</v>
      </c>
      <c r="E958" s="4">
        <v>254.7945</v>
      </c>
      <c r="F958" s="5">
        <v>246.5753</v>
      </c>
      <c r="G958" s="5">
        <v>254.7945</v>
      </c>
      <c r="H958" s="5">
        <v>254.7945</v>
      </c>
      <c r="I958" s="5">
        <v>230.137</v>
      </c>
      <c r="J958" s="5">
        <v>254.7945</v>
      </c>
      <c r="K958" s="5">
        <v>246.5753</v>
      </c>
      <c r="L958" s="5">
        <v>254.7945</v>
      </c>
      <c r="M958" s="5">
        <v>246.5753</v>
      </c>
      <c r="N958" s="5">
        <v>254.7945</v>
      </c>
      <c r="O958" s="5">
        <v>254.7945</v>
      </c>
      <c r="P958" s="5">
        <v>246.5753</v>
      </c>
      <c r="Q958" s="6">
        <v>2999.9997</v>
      </c>
    </row>
    <row r="959" spans="1:17" ht="12.75">
      <c r="A959" s="1" t="s">
        <v>46</v>
      </c>
      <c r="B959" s="45" t="s">
        <v>64</v>
      </c>
      <c r="C959" s="1" t="s">
        <v>142</v>
      </c>
      <c r="D959" s="1" t="s">
        <v>187</v>
      </c>
      <c r="E959" s="4">
        <v>254.7945</v>
      </c>
      <c r="F959" s="5">
        <v>246.5753</v>
      </c>
      <c r="G959" s="5">
        <v>254.7945</v>
      </c>
      <c r="H959" s="5">
        <v>254.7945</v>
      </c>
      <c r="I959" s="5">
        <v>230.137</v>
      </c>
      <c r="J959" s="5">
        <v>254.7945</v>
      </c>
      <c r="K959" s="5">
        <v>246.5753</v>
      </c>
      <c r="L959" s="5">
        <v>254.7945</v>
      </c>
      <c r="M959" s="5">
        <v>246.5753</v>
      </c>
      <c r="N959" s="5">
        <v>254.7945</v>
      </c>
      <c r="O959" s="5">
        <v>254.7945</v>
      </c>
      <c r="P959" s="5">
        <v>246.5753</v>
      </c>
      <c r="Q959" s="6">
        <v>2999.9997</v>
      </c>
    </row>
    <row r="960" spans="1:17" ht="12.75">
      <c r="A960" s="1" t="s">
        <v>46</v>
      </c>
      <c r="B960" s="45" t="s">
        <v>64</v>
      </c>
      <c r="C960" s="1" t="s">
        <v>142</v>
      </c>
      <c r="D960" s="1" t="s">
        <v>171</v>
      </c>
      <c r="E960" s="4">
        <v>169.863</v>
      </c>
      <c r="F960" s="5">
        <v>164.3836</v>
      </c>
      <c r="G960" s="5">
        <v>169.863</v>
      </c>
      <c r="H960" s="5">
        <v>169.863</v>
      </c>
      <c r="I960" s="5">
        <v>153.4247</v>
      </c>
      <c r="J960" s="5">
        <v>169.863</v>
      </c>
      <c r="K960" s="5">
        <v>164.3836</v>
      </c>
      <c r="L960" s="5">
        <v>169.863</v>
      </c>
      <c r="M960" s="5">
        <v>164.3836</v>
      </c>
      <c r="N960" s="5">
        <v>169.863</v>
      </c>
      <c r="O960" s="5">
        <v>169.863</v>
      </c>
      <c r="P960" s="5">
        <v>164.3836</v>
      </c>
      <c r="Q960" s="6">
        <v>2000.0001000000002</v>
      </c>
    </row>
    <row r="961" spans="1:17" ht="12.75">
      <c r="A961" s="1" t="s">
        <v>46</v>
      </c>
      <c r="B961" s="45" t="s">
        <v>64</v>
      </c>
      <c r="C961" s="1" t="s">
        <v>142</v>
      </c>
      <c r="D961" s="1" t="s">
        <v>172</v>
      </c>
      <c r="E961" s="4">
        <v>509.589</v>
      </c>
      <c r="F961" s="5">
        <v>493.1507</v>
      </c>
      <c r="G961" s="5">
        <v>509.589</v>
      </c>
      <c r="H961" s="5">
        <v>509.589</v>
      </c>
      <c r="I961" s="5">
        <v>460.274</v>
      </c>
      <c r="J961" s="5">
        <v>509.589</v>
      </c>
      <c r="K961" s="5">
        <v>493.1507</v>
      </c>
      <c r="L961" s="5">
        <v>509.589</v>
      </c>
      <c r="M961" s="5">
        <v>493.1507</v>
      </c>
      <c r="N961" s="5">
        <v>509.589</v>
      </c>
      <c r="O961" s="5">
        <v>509.589</v>
      </c>
      <c r="P961" s="5">
        <v>493.1507</v>
      </c>
      <c r="Q961" s="6">
        <v>5999.9998</v>
      </c>
    </row>
    <row r="962" spans="1:17" ht="12.75">
      <c r="A962" s="1" t="s">
        <v>46</v>
      </c>
      <c r="B962" s="45" t="s">
        <v>64</v>
      </c>
      <c r="C962" s="1" t="s">
        <v>142</v>
      </c>
      <c r="D962" s="1" t="s">
        <v>172</v>
      </c>
      <c r="E962" s="4">
        <v>2214.2857</v>
      </c>
      <c r="F962" s="5">
        <v>2142.8571</v>
      </c>
      <c r="G962" s="5">
        <v>2214.2857</v>
      </c>
      <c r="H962" s="5">
        <v>2214.2857</v>
      </c>
      <c r="I962" s="5">
        <v>2000</v>
      </c>
      <c r="J962" s="5">
        <v>2214.2857</v>
      </c>
      <c r="K962" s="5">
        <v>2142.8571</v>
      </c>
      <c r="L962" s="5">
        <v>2214.2857</v>
      </c>
      <c r="M962" s="5">
        <v>2142.8571</v>
      </c>
      <c r="N962" s="5">
        <v>2214.2857</v>
      </c>
      <c r="O962" s="5">
        <v>2214.2857</v>
      </c>
      <c r="P962" s="5">
        <v>1071.4286</v>
      </c>
      <c r="Q962" s="6">
        <v>24999.9998</v>
      </c>
    </row>
    <row r="963" spans="1:17" ht="12.75">
      <c r="A963" s="1" t="s">
        <v>46</v>
      </c>
      <c r="B963" s="45" t="s">
        <v>64</v>
      </c>
      <c r="C963" s="1" t="s">
        <v>142</v>
      </c>
      <c r="D963" s="1" t="s">
        <v>172</v>
      </c>
      <c r="E963" s="4">
        <v>169.863</v>
      </c>
      <c r="F963" s="5">
        <v>164.3836</v>
      </c>
      <c r="G963" s="5">
        <v>169.863</v>
      </c>
      <c r="H963" s="5">
        <v>169.863</v>
      </c>
      <c r="I963" s="5">
        <v>153.4247</v>
      </c>
      <c r="J963" s="5">
        <v>169.863</v>
      </c>
      <c r="K963" s="5">
        <v>164.3836</v>
      </c>
      <c r="L963" s="5">
        <v>169.863</v>
      </c>
      <c r="M963" s="5">
        <v>164.3836</v>
      </c>
      <c r="N963" s="5">
        <v>169.863</v>
      </c>
      <c r="O963" s="5">
        <v>169.863</v>
      </c>
      <c r="P963" s="5">
        <v>164.3836</v>
      </c>
      <c r="Q963" s="6">
        <v>2000.0001000000002</v>
      </c>
    </row>
    <row r="964" spans="1:17" ht="12.75">
      <c r="A964" s="1" t="s">
        <v>46</v>
      </c>
      <c r="B964" s="45" t="s">
        <v>64</v>
      </c>
      <c r="C964" s="1" t="s">
        <v>164</v>
      </c>
      <c r="D964" s="1" t="s">
        <v>167</v>
      </c>
      <c r="E964" s="4">
        <v>84.9315</v>
      </c>
      <c r="F964" s="5">
        <v>82.1918</v>
      </c>
      <c r="G964" s="5">
        <v>84.9315</v>
      </c>
      <c r="H964" s="5">
        <v>84.9315</v>
      </c>
      <c r="I964" s="5">
        <v>76.7123</v>
      </c>
      <c r="J964" s="5">
        <v>84.9315</v>
      </c>
      <c r="K964" s="5">
        <v>82.1918</v>
      </c>
      <c r="L964" s="5">
        <v>84.9315</v>
      </c>
      <c r="M964" s="5">
        <v>82.1918</v>
      </c>
      <c r="N964" s="5">
        <v>84.9315</v>
      </c>
      <c r="O964" s="5">
        <v>84.9315</v>
      </c>
      <c r="P964" s="5">
        <v>82.1918</v>
      </c>
      <c r="Q964" s="6">
        <v>1000</v>
      </c>
    </row>
    <row r="965" spans="1:17" ht="12.75">
      <c r="A965" s="1" t="s">
        <v>46</v>
      </c>
      <c r="B965" s="45" t="s">
        <v>64</v>
      </c>
      <c r="C965" s="1" t="s">
        <v>164</v>
      </c>
      <c r="D965" s="1" t="s">
        <v>195</v>
      </c>
      <c r="E965" s="4">
        <v>29.726</v>
      </c>
      <c r="F965" s="5">
        <v>28.7671</v>
      </c>
      <c r="G965" s="5">
        <v>29.726</v>
      </c>
      <c r="H965" s="5">
        <v>29.726</v>
      </c>
      <c r="I965" s="5">
        <v>26.8493</v>
      </c>
      <c r="J965" s="5">
        <v>29.726</v>
      </c>
      <c r="K965" s="5">
        <v>28.7671</v>
      </c>
      <c r="L965" s="5">
        <v>29.726</v>
      </c>
      <c r="M965" s="5">
        <v>28.7671</v>
      </c>
      <c r="N965" s="5">
        <v>29.726</v>
      </c>
      <c r="O965" s="5">
        <v>29.726</v>
      </c>
      <c r="P965" s="5">
        <v>28.7671</v>
      </c>
      <c r="Q965" s="6">
        <v>349.99969999999996</v>
      </c>
    </row>
    <row r="966" spans="1:17" ht="12.75">
      <c r="A966" s="1" t="s">
        <v>46</v>
      </c>
      <c r="B966" s="45" t="s">
        <v>64</v>
      </c>
      <c r="C966" s="1" t="s">
        <v>164</v>
      </c>
      <c r="D966" s="1" t="s">
        <v>198</v>
      </c>
      <c r="E966" s="4">
        <v>442.8571</v>
      </c>
      <c r="F966" s="5">
        <v>428.5714</v>
      </c>
      <c r="G966" s="5">
        <v>442.8571</v>
      </c>
      <c r="H966" s="5">
        <v>442.8571</v>
      </c>
      <c r="I966" s="5">
        <v>400</v>
      </c>
      <c r="J966" s="5">
        <v>442.8571</v>
      </c>
      <c r="K966" s="5">
        <v>428.5714</v>
      </c>
      <c r="L966" s="5">
        <v>442.8571</v>
      </c>
      <c r="M966" s="5">
        <v>428.5714</v>
      </c>
      <c r="N966" s="5">
        <v>442.8571</v>
      </c>
      <c r="O966" s="5">
        <v>442.8571</v>
      </c>
      <c r="P966" s="5">
        <v>214.2857</v>
      </c>
      <c r="Q966" s="6">
        <v>4999.9996</v>
      </c>
    </row>
    <row r="967" spans="1:17" ht="12.75">
      <c r="A967" s="1" t="s">
        <v>46</v>
      </c>
      <c r="B967" s="45" t="s">
        <v>64</v>
      </c>
      <c r="C967" s="1" t="s">
        <v>153</v>
      </c>
      <c r="D967" s="1" t="s">
        <v>165</v>
      </c>
      <c r="E967" s="4">
        <v>3227.3973</v>
      </c>
      <c r="F967" s="5">
        <v>3123.2877</v>
      </c>
      <c r="G967" s="5">
        <v>3227.3973</v>
      </c>
      <c r="H967" s="5">
        <v>3227.3973</v>
      </c>
      <c r="I967" s="5">
        <v>2915.0685</v>
      </c>
      <c r="J967" s="5">
        <v>3227.3973</v>
      </c>
      <c r="K967" s="5">
        <v>3123.2877</v>
      </c>
      <c r="L967" s="5">
        <v>3227.3973</v>
      </c>
      <c r="M967" s="5">
        <v>3123.2877</v>
      </c>
      <c r="N967" s="5">
        <v>3227.3973</v>
      </c>
      <c r="O967" s="5">
        <v>3227.3973</v>
      </c>
      <c r="P967" s="5">
        <v>3123.2877</v>
      </c>
      <c r="Q967" s="6">
        <v>38000.000400000004</v>
      </c>
    </row>
    <row r="968" spans="1:17" ht="12.75">
      <c r="A968" s="1" t="s">
        <v>46</v>
      </c>
      <c r="B968" s="45" t="s">
        <v>64</v>
      </c>
      <c r="C968" s="1" t="s">
        <v>153</v>
      </c>
      <c r="D968" s="1" t="s">
        <v>163</v>
      </c>
      <c r="E968" s="4"/>
      <c r="F968" s="5"/>
      <c r="G968" s="5"/>
      <c r="H968" s="5"/>
      <c r="I968" s="5"/>
      <c r="J968" s="5"/>
      <c r="K968" s="5"/>
      <c r="L968" s="5"/>
      <c r="M968" s="5"/>
      <c r="N968" s="5">
        <v>202.1739</v>
      </c>
      <c r="O968" s="5">
        <v>202.1739</v>
      </c>
      <c r="P968" s="5">
        <v>195.6522</v>
      </c>
      <c r="Q968" s="6">
        <v>600</v>
      </c>
    </row>
    <row r="969" spans="1:17" ht="12.75">
      <c r="A969" s="1" t="s">
        <v>46</v>
      </c>
      <c r="B969" s="45" t="s">
        <v>64</v>
      </c>
      <c r="C969" s="1" t="s">
        <v>153</v>
      </c>
      <c r="D969" s="1" t="s">
        <v>162</v>
      </c>
      <c r="E969" s="4"/>
      <c r="F969" s="5"/>
      <c r="G969" s="5"/>
      <c r="H969" s="5">
        <v>56.7766</v>
      </c>
      <c r="I969" s="5">
        <v>51.2821</v>
      </c>
      <c r="J969" s="5">
        <v>56.7766</v>
      </c>
      <c r="K969" s="5">
        <v>54.9451</v>
      </c>
      <c r="L969" s="5">
        <v>56.7766</v>
      </c>
      <c r="M969" s="5">
        <v>54.9451</v>
      </c>
      <c r="N969" s="5">
        <v>56.7766</v>
      </c>
      <c r="O969" s="5">
        <v>56.7766</v>
      </c>
      <c r="P969" s="5">
        <v>54.9451</v>
      </c>
      <c r="Q969" s="6">
        <v>500.0004000000001</v>
      </c>
    </row>
    <row r="970" spans="1:17" ht="12.75">
      <c r="A970" s="1" t="s">
        <v>46</v>
      </c>
      <c r="B970" s="45" t="s">
        <v>64</v>
      </c>
      <c r="C970" s="1" t="s">
        <v>150</v>
      </c>
      <c r="D970" s="1" t="s">
        <v>190</v>
      </c>
      <c r="E970" s="4"/>
      <c r="F970" s="5"/>
      <c r="G970" s="5"/>
      <c r="H970" s="5"/>
      <c r="I970" s="5"/>
      <c r="J970" s="5"/>
      <c r="K970" s="5">
        <v>228.5714</v>
      </c>
      <c r="L970" s="5">
        <v>442.8571</v>
      </c>
      <c r="M970" s="5">
        <v>428.5714</v>
      </c>
      <c r="N970" s="5">
        <v>442.8571</v>
      </c>
      <c r="O970" s="5">
        <v>442.8571</v>
      </c>
      <c r="P970" s="5">
        <v>14.2857</v>
      </c>
      <c r="Q970" s="6">
        <v>1999.9997999999998</v>
      </c>
    </row>
    <row r="971" spans="1:17" ht="12.75">
      <c r="A971" s="1" t="s">
        <v>46</v>
      </c>
      <c r="B971" s="45" t="s">
        <v>64</v>
      </c>
      <c r="C971" s="1" t="s">
        <v>150</v>
      </c>
      <c r="D971" s="1" t="s">
        <v>186</v>
      </c>
      <c r="E971" s="4">
        <v>594.5205</v>
      </c>
      <c r="F971" s="5">
        <v>575.3425</v>
      </c>
      <c r="G971" s="5">
        <v>594.5205</v>
      </c>
      <c r="H971" s="5">
        <v>594.5205</v>
      </c>
      <c r="I971" s="5">
        <v>536.9863</v>
      </c>
      <c r="J971" s="5">
        <v>594.5205</v>
      </c>
      <c r="K971" s="5">
        <v>575.3425</v>
      </c>
      <c r="L971" s="5">
        <v>594.5205</v>
      </c>
      <c r="M971" s="5">
        <v>575.3425</v>
      </c>
      <c r="N971" s="5">
        <v>594.5205</v>
      </c>
      <c r="O971" s="5">
        <v>594.5205</v>
      </c>
      <c r="P971" s="5">
        <v>575.3425</v>
      </c>
      <c r="Q971" s="6">
        <v>6999.999799999999</v>
      </c>
    </row>
    <row r="972" spans="1:17" ht="12.75">
      <c r="A972" s="13" t="s">
        <v>33</v>
      </c>
      <c r="B972" s="46" t="s">
        <v>64</v>
      </c>
      <c r="C972" s="13"/>
      <c r="D972" s="14"/>
      <c r="E972" s="11">
        <v>14377.338600000001</v>
      </c>
      <c r="F972" s="12">
        <v>13913.5534</v>
      </c>
      <c r="G972" s="12">
        <v>14377.338600000001</v>
      </c>
      <c r="H972" s="12">
        <v>14434.1152</v>
      </c>
      <c r="I972" s="12">
        <v>13037.2653</v>
      </c>
      <c r="J972" s="12">
        <v>14434.1152</v>
      </c>
      <c r="K972" s="12">
        <v>14197.069900000002</v>
      </c>
      <c r="L972" s="12">
        <v>14145.840199999999</v>
      </c>
      <c r="M972" s="12">
        <v>13689.522700000001</v>
      </c>
      <c r="N972" s="12">
        <v>12644.7174</v>
      </c>
      <c r="O972" s="12">
        <v>12644.7174</v>
      </c>
      <c r="P972" s="12">
        <v>10454.4058</v>
      </c>
      <c r="Q972" s="10">
        <v>162349.99970000004</v>
      </c>
    </row>
    <row r="973" spans="1:17" ht="12.75">
      <c r="A973" s="1" t="s">
        <v>48</v>
      </c>
      <c r="B973" s="45" t="s">
        <v>64</v>
      </c>
      <c r="C973" s="1" t="s">
        <v>154</v>
      </c>
      <c r="D973" s="1" t="s">
        <v>176</v>
      </c>
      <c r="E973" s="4">
        <v>26.1236</v>
      </c>
      <c r="F973" s="5">
        <v>25.2809</v>
      </c>
      <c r="G973" s="5">
        <v>26.1236</v>
      </c>
      <c r="H973" s="5">
        <v>26.1236</v>
      </c>
      <c r="I973" s="5">
        <v>23.5955</v>
      </c>
      <c r="J973" s="5">
        <v>22.7528</v>
      </c>
      <c r="K973" s="5"/>
      <c r="L973" s="5"/>
      <c r="M973" s="5"/>
      <c r="N973" s="5"/>
      <c r="O973" s="5"/>
      <c r="P973" s="5"/>
      <c r="Q973" s="6">
        <v>150</v>
      </c>
    </row>
    <row r="974" spans="1:17" ht="12.75">
      <c r="A974" s="1" t="s">
        <v>48</v>
      </c>
      <c r="B974" s="45" t="s">
        <v>64</v>
      </c>
      <c r="C974" s="1" t="s">
        <v>154</v>
      </c>
      <c r="D974" s="1" t="s">
        <v>176</v>
      </c>
      <c r="E974" s="4">
        <v>37.3494</v>
      </c>
      <c r="F974" s="5">
        <v>36.1446</v>
      </c>
      <c r="G974" s="5">
        <v>37.3494</v>
      </c>
      <c r="H974" s="5">
        <v>37.3494</v>
      </c>
      <c r="I974" s="5">
        <v>33.7349</v>
      </c>
      <c r="J974" s="5">
        <v>18.0723</v>
      </c>
      <c r="K974" s="5"/>
      <c r="L974" s="5"/>
      <c r="M974" s="5"/>
      <c r="N974" s="5"/>
      <c r="O974" s="5"/>
      <c r="P974" s="5"/>
      <c r="Q974" s="6">
        <v>200</v>
      </c>
    </row>
    <row r="975" spans="1:17" ht="12.75">
      <c r="A975" s="1" t="s">
        <v>48</v>
      </c>
      <c r="B975" s="45" t="s">
        <v>64</v>
      </c>
      <c r="C975" s="1" t="s">
        <v>154</v>
      </c>
      <c r="D975" s="1" t="s">
        <v>176</v>
      </c>
      <c r="E975" s="4">
        <v>29.2453</v>
      </c>
      <c r="F975" s="5">
        <v>28.3019</v>
      </c>
      <c r="G975" s="5">
        <v>29.2453</v>
      </c>
      <c r="H975" s="5">
        <v>29.2453</v>
      </c>
      <c r="I975" s="5">
        <v>26.4151</v>
      </c>
      <c r="J975" s="5">
        <v>7.5472</v>
      </c>
      <c r="K975" s="5"/>
      <c r="L975" s="5"/>
      <c r="M975" s="5"/>
      <c r="N975" s="5"/>
      <c r="O975" s="5"/>
      <c r="P975" s="5"/>
      <c r="Q975" s="6">
        <v>150.0001</v>
      </c>
    </row>
    <row r="976" spans="1:17" ht="12.75">
      <c r="A976" s="1" t="s">
        <v>48</v>
      </c>
      <c r="B976" s="45" t="s">
        <v>64</v>
      </c>
      <c r="C976" s="1" t="s">
        <v>131</v>
      </c>
      <c r="D976" s="1" t="s">
        <v>196</v>
      </c>
      <c r="E976" s="4">
        <v>10816.9672</v>
      </c>
      <c r="F976" s="5">
        <v>10468.0328</v>
      </c>
      <c r="G976" s="5"/>
      <c r="H976" s="5"/>
      <c r="I976" s="5"/>
      <c r="J976" s="5"/>
      <c r="K976" s="5"/>
      <c r="L976" s="5"/>
      <c r="M976" s="5"/>
      <c r="N976" s="5"/>
      <c r="O976" s="5"/>
      <c r="P976" s="5"/>
      <c r="Q976" s="6">
        <v>21285</v>
      </c>
    </row>
    <row r="977" spans="1:17" ht="12.75">
      <c r="A977" s="1" t="s">
        <v>48</v>
      </c>
      <c r="B977" s="45" t="s">
        <v>64</v>
      </c>
      <c r="C977" s="1" t="s">
        <v>131</v>
      </c>
      <c r="D977" s="1" t="s">
        <v>196</v>
      </c>
      <c r="E977" s="4">
        <v>16819.1489</v>
      </c>
      <c r="F977" s="5">
        <v>16276.5957</v>
      </c>
      <c r="G977" s="5">
        <v>16819.1489</v>
      </c>
      <c r="H977" s="5">
        <v>1085.1064</v>
      </c>
      <c r="I977" s="5"/>
      <c r="J977" s="5"/>
      <c r="K977" s="5"/>
      <c r="L977" s="5"/>
      <c r="M977" s="5"/>
      <c r="N977" s="5"/>
      <c r="O977" s="5"/>
      <c r="P977" s="5"/>
      <c r="Q977" s="6">
        <v>50999.999899999995</v>
      </c>
    </row>
    <row r="978" spans="1:17" ht="12.75">
      <c r="A978" s="1" t="s">
        <v>48</v>
      </c>
      <c r="B978" s="45" t="s">
        <v>64</v>
      </c>
      <c r="C978" s="1" t="s">
        <v>131</v>
      </c>
      <c r="D978" s="1" t="s">
        <v>196</v>
      </c>
      <c r="E978" s="4">
        <v>8522.459</v>
      </c>
      <c r="F978" s="5">
        <v>8247.541</v>
      </c>
      <c r="G978" s="5"/>
      <c r="H978" s="5"/>
      <c r="I978" s="5"/>
      <c r="J978" s="5"/>
      <c r="K978" s="5"/>
      <c r="L978" s="5"/>
      <c r="M978" s="5"/>
      <c r="N978" s="5"/>
      <c r="O978" s="5"/>
      <c r="P978" s="5"/>
      <c r="Q978" s="6">
        <v>16770</v>
      </c>
    </row>
    <row r="979" spans="1:17" ht="12.75">
      <c r="A979" s="1" t="s">
        <v>48</v>
      </c>
      <c r="B979" s="45" t="s">
        <v>64</v>
      </c>
      <c r="C979" s="1" t="s">
        <v>131</v>
      </c>
      <c r="D979" s="1" t="s">
        <v>196</v>
      </c>
      <c r="E979" s="4">
        <v>9818.0822</v>
      </c>
      <c r="F979" s="5">
        <v>9501.3699</v>
      </c>
      <c r="G979" s="5">
        <v>9818.0822</v>
      </c>
      <c r="H979" s="5">
        <v>9818.0822</v>
      </c>
      <c r="I979" s="5">
        <v>8867.9452</v>
      </c>
      <c r="J979" s="5">
        <v>9818.0822</v>
      </c>
      <c r="K979" s="5">
        <v>9501.3699</v>
      </c>
      <c r="L979" s="5">
        <v>9818.0822</v>
      </c>
      <c r="M979" s="5">
        <v>9501.3699</v>
      </c>
      <c r="N979" s="5">
        <v>9818.0822</v>
      </c>
      <c r="O979" s="5">
        <v>9818.0822</v>
      </c>
      <c r="P979" s="5">
        <v>9501.3699</v>
      </c>
      <c r="Q979" s="6">
        <v>115600.00020000004</v>
      </c>
    </row>
    <row r="980" spans="1:17" ht="12.75">
      <c r="A980" s="1" t="s">
        <v>48</v>
      </c>
      <c r="B980" s="45" t="s">
        <v>64</v>
      </c>
      <c r="C980" s="1" t="s">
        <v>164</v>
      </c>
      <c r="D980" s="1" t="s">
        <v>166</v>
      </c>
      <c r="E980" s="4">
        <v>120.155</v>
      </c>
      <c r="F980" s="5">
        <v>116.2791</v>
      </c>
      <c r="G980" s="5">
        <v>120.155</v>
      </c>
      <c r="H980" s="5">
        <v>120.155</v>
      </c>
      <c r="I980" s="5">
        <v>108.5271</v>
      </c>
      <c r="J980" s="5">
        <v>120.155</v>
      </c>
      <c r="K980" s="5">
        <v>116.2791</v>
      </c>
      <c r="L980" s="5">
        <v>120.155</v>
      </c>
      <c r="M980" s="5">
        <v>58.1395</v>
      </c>
      <c r="N980" s="5"/>
      <c r="O980" s="5"/>
      <c r="P980" s="5"/>
      <c r="Q980" s="6">
        <v>999.9997999999999</v>
      </c>
    </row>
    <row r="981" spans="1:17" ht="12.75">
      <c r="A981" s="1" t="s">
        <v>48</v>
      </c>
      <c r="B981" s="45" t="s">
        <v>64</v>
      </c>
      <c r="C981" s="1" t="s">
        <v>153</v>
      </c>
      <c r="D981" s="1" t="s">
        <v>165</v>
      </c>
      <c r="E981" s="4"/>
      <c r="F981" s="5"/>
      <c r="G981" s="5"/>
      <c r="H981" s="5">
        <v>1816.8498</v>
      </c>
      <c r="I981" s="5">
        <v>1641.0256</v>
      </c>
      <c r="J981" s="5">
        <v>1816.8498</v>
      </c>
      <c r="K981" s="5">
        <v>1758.2418</v>
      </c>
      <c r="L981" s="5">
        <v>1816.8498</v>
      </c>
      <c r="M981" s="5">
        <v>1758.2418</v>
      </c>
      <c r="N981" s="5">
        <v>1816.8498</v>
      </c>
      <c r="O981" s="5">
        <v>1816.8498</v>
      </c>
      <c r="P981" s="5">
        <v>1758.2418</v>
      </c>
      <c r="Q981" s="6">
        <v>16000</v>
      </c>
    </row>
    <row r="982" spans="1:17" ht="12.75">
      <c r="A982" s="1" t="s">
        <v>48</v>
      </c>
      <c r="B982" s="45" t="s">
        <v>64</v>
      </c>
      <c r="C982" s="1" t="s">
        <v>153</v>
      </c>
      <c r="D982" s="1" t="s">
        <v>165</v>
      </c>
      <c r="E982" s="4">
        <v>339.726</v>
      </c>
      <c r="F982" s="5">
        <v>328.7671</v>
      </c>
      <c r="G982" s="5">
        <v>339.726</v>
      </c>
      <c r="H982" s="5">
        <v>339.726</v>
      </c>
      <c r="I982" s="5">
        <v>306.8493</v>
      </c>
      <c r="J982" s="5">
        <v>339.726</v>
      </c>
      <c r="K982" s="5">
        <v>328.7671</v>
      </c>
      <c r="L982" s="5">
        <v>339.726</v>
      </c>
      <c r="M982" s="5">
        <v>328.7671</v>
      </c>
      <c r="N982" s="5">
        <v>339.726</v>
      </c>
      <c r="O982" s="5">
        <v>339.726</v>
      </c>
      <c r="P982" s="5">
        <v>328.7671</v>
      </c>
      <c r="Q982" s="6">
        <v>3999.9997000000003</v>
      </c>
    </row>
    <row r="983" spans="1:17" ht="12.75">
      <c r="A983" s="1" t="s">
        <v>48</v>
      </c>
      <c r="B983" s="45" t="s">
        <v>64</v>
      </c>
      <c r="C983" s="1" t="s">
        <v>153</v>
      </c>
      <c r="D983" s="1" t="s">
        <v>163</v>
      </c>
      <c r="E983" s="4"/>
      <c r="F983" s="5"/>
      <c r="G983" s="5"/>
      <c r="H983" s="5"/>
      <c r="I983" s="5"/>
      <c r="J983" s="5"/>
      <c r="K983" s="5"/>
      <c r="L983" s="5"/>
      <c r="M983" s="5"/>
      <c r="N983" s="5"/>
      <c r="O983" s="5"/>
      <c r="P983" s="5">
        <v>645</v>
      </c>
      <c r="Q983" s="6">
        <v>645</v>
      </c>
    </row>
    <row r="984" spans="1:17" ht="12.75">
      <c r="A984" s="1" t="s">
        <v>48</v>
      </c>
      <c r="B984" s="45" t="s">
        <v>64</v>
      </c>
      <c r="C984" s="1" t="s">
        <v>153</v>
      </c>
      <c r="D984" s="1" t="s">
        <v>162</v>
      </c>
      <c r="E984" s="4"/>
      <c r="F984" s="5"/>
      <c r="G984" s="5"/>
      <c r="H984" s="5">
        <v>134.2198</v>
      </c>
      <c r="I984" s="5">
        <v>121.2308</v>
      </c>
      <c r="J984" s="5">
        <v>134.2198</v>
      </c>
      <c r="K984" s="5">
        <v>129.8901</v>
      </c>
      <c r="L984" s="5">
        <v>134.2198</v>
      </c>
      <c r="M984" s="5">
        <v>129.8901</v>
      </c>
      <c r="N984" s="5">
        <v>134.2198</v>
      </c>
      <c r="O984" s="5">
        <v>134.2198</v>
      </c>
      <c r="P984" s="5">
        <v>129.8901</v>
      </c>
      <c r="Q984" s="6">
        <v>1182.0001</v>
      </c>
    </row>
    <row r="985" spans="1:17" ht="12.75">
      <c r="A985" s="13" t="s">
        <v>34</v>
      </c>
      <c r="B985" s="46" t="s">
        <v>64</v>
      </c>
      <c r="C985" s="13"/>
      <c r="D985" s="14"/>
      <c r="E985" s="11">
        <v>46529.2566</v>
      </c>
      <c r="F985" s="12">
        <v>45028.312999999995</v>
      </c>
      <c r="G985" s="12">
        <v>27189.8304</v>
      </c>
      <c r="H985" s="12">
        <v>13406.857500000002</v>
      </c>
      <c r="I985" s="12">
        <v>11129.3235</v>
      </c>
      <c r="J985" s="12">
        <v>12277.405100000002</v>
      </c>
      <c r="K985" s="12">
        <v>11834.547999999999</v>
      </c>
      <c r="L985" s="12">
        <v>12229.0328</v>
      </c>
      <c r="M985" s="12">
        <v>11776.4084</v>
      </c>
      <c r="N985" s="12">
        <v>12108.877800000002</v>
      </c>
      <c r="O985" s="12">
        <v>12108.877800000002</v>
      </c>
      <c r="P985" s="12">
        <v>12363.2689</v>
      </c>
      <c r="Q985" s="10">
        <v>227981.99980000005</v>
      </c>
    </row>
    <row r="986" spans="1:17" ht="12.75">
      <c r="A986" s="1" t="s">
        <v>50</v>
      </c>
      <c r="B986" s="45" t="s">
        <v>64</v>
      </c>
      <c r="C986" s="1" t="s">
        <v>154</v>
      </c>
      <c r="D986" s="1" t="s">
        <v>176</v>
      </c>
      <c r="E986" s="4">
        <v>84.9315</v>
      </c>
      <c r="F986" s="5">
        <v>82.1918</v>
      </c>
      <c r="G986" s="5">
        <v>84.9315</v>
      </c>
      <c r="H986" s="5">
        <v>84.9315</v>
      </c>
      <c r="I986" s="5">
        <v>76.7123</v>
      </c>
      <c r="J986" s="5">
        <v>84.9315</v>
      </c>
      <c r="K986" s="5">
        <v>82.1918</v>
      </c>
      <c r="L986" s="5">
        <v>84.9315</v>
      </c>
      <c r="M986" s="5">
        <v>82.1918</v>
      </c>
      <c r="N986" s="5">
        <v>84.9315</v>
      </c>
      <c r="O986" s="5">
        <v>84.9315</v>
      </c>
      <c r="P986" s="5">
        <v>82.1918</v>
      </c>
      <c r="Q986" s="6">
        <v>1000</v>
      </c>
    </row>
    <row r="987" spans="1:17" ht="12.75">
      <c r="A987" s="1" t="s">
        <v>50</v>
      </c>
      <c r="B987" s="45" t="s">
        <v>64</v>
      </c>
      <c r="C987" s="1" t="s">
        <v>131</v>
      </c>
      <c r="D987" s="1" t="s">
        <v>0</v>
      </c>
      <c r="E987" s="4">
        <v>255.4945</v>
      </c>
      <c r="F987" s="5">
        <v>247.2527</v>
      </c>
      <c r="G987" s="5">
        <v>255.4945</v>
      </c>
      <c r="H987" s="5">
        <v>255.4945</v>
      </c>
      <c r="I987" s="5">
        <v>230.7692</v>
      </c>
      <c r="J987" s="5">
        <v>255.4945</v>
      </c>
      <c r="K987" s="5">
        <v>247.2527</v>
      </c>
      <c r="L987" s="5">
        <v>255.4945</v>
      </c>
      <c r="M987" s="5">
        <v>247.2527</v>
      </c>
      <c r="N987" s="5">
        <v>255.4945</v>
      </c>
      <c r="O987" s="5">
        <v>255.4945</v>
      </c>
      <c r="P987" s="5">
        <v>239.011</v>
      </c>
      <c r="Q987" s="6">
        <v>2999.9997999999996</v>
      </c>
    </row>
    <row r="988" spans="1:17" ht="12.75">
      <c r="A988" s="1" t="s">
        <v>50</v>
      </c>
      <c r="B988" s="45" t="s">
        <v>64</v>
      </c>
      <c r="C988" s="1" t="s">
        <v>131</v>
      </c>
      <c r="D988" s="1" t="s">
        <v>182</v>
      </c>
      <c r="E988" s="4">
        <v>7622.9508</v>
      </c>
      <c r="F988" s="5">
        <v>7377.0492</v>
      </c>
      <c r="G988" s="5"/>
      <c r="H988" s="5"/>
      <c r="I988" s="5"/>
      <c r="J988" s="5"/>
      <c r="K988" s="5"/>
      <c r="L988" s="5"/>
      <c r="M988" s="5"/>
      <c r="N988" s="5"/>
      <c r="O988" s="5"/>
      <c r="P988" s="5"/>
      <c r="Q988" s="6">
        <v>15000</v>
      </c>
    </row>
    <row r="989" spans="1:17" ht="12.75">
      <c r="A989" s="1" t="s">
        <v>50</v>
      </c>
      <c r="B989" s="45" t="s">
        <v>64</v>
      </c>
      <c r="C989" s="1" t="s">
        <v>131</v>
      </c>
      <c r="D989" s="1" t="s">
        <v>182</v>
      </c>
      <c r="E989" s="4">
        <v>428.4553</v>
      </c>
      <c r="F989" s="5">
        <v>414.6341</v>
      </c>
      <c r="G989" s="5">
        <v>428.4553</v>
      </c>
      <c r="H989" s="5">
        <v>428.4553</v>
      </c>
      <c r="I989" s="5"/>
      <c r="J989" s="5"/>
      <c r="K989" s="5"/>
      <c r="L989" s="5"/>
      <c r="M989" s="5"/>
      <c r="N989" s="5"/>
      <c r="O989" s="5"/>
      <c r="P989" s="5"/>
      <c r="Q989" s="6">
        <v>1700</v>
      </c>
    </row>
    <row r="990" spans="1:17" ht="12.75">
      <c r="A990" s="1" t="s">
        <v>50</v>
      </c>
      <c r="B990" s="45" t="s">
        <v>64</v>
      </c>
      <c r="C990" s="1" t="s">
        <v>131</v>
      </c>
      <c r="D990" s="1" t="s">
        <v>182</v>
      </c>
      <c r="E990" s="4">
        <v>397.4359</v>
      </c>
      <c r="F990" s="5">
        <v>384.6154</v>
      </c>
      <c r="G990" s="5">
        <v>397.4359</v>
      </c>
      <c r="H990" s="5">
        <v>320.5128</v>
      </c>
      <c r="I990" s="5"/>
      <c r="J990" s="5"/>
      <c r="K990" s="5"/>
      <c r="L990" s="5"/>
      <c r="M990" s="5"/>
      <c r="N990" s="5"/>
      <c r="O990" s="5"/>
      <c r="P990" s="5"/>
      <c r="Q990" s="6">
        <v>1500</v>
      </c>
    </row>
    <row r="991" spans="1:17" ht="12.75">
      <c r="A991" s="1" t="s">
        <v>50</v>
      </c>
      <c r="B991" s="45" t="s">
        <v>64</v>
      </c>
      <c r="C991" s="1" t="s">
        <v>131</v>
      </c>
      <c r="D991" s="1" t="s">
        <v>182</v>
      </c>
      <c r="E991" s="4">
        <v>914.7541</v>
      </c>
      <c r="F991" s="5">
        <v>885.2459</v>
      </c>
      <c r="G991" s="5"/>
      <c r="H991" s="5"/>
      <c r="I991" s="5"/>
      <c r="J991" s="5"/>
      <c r="K991" s="5"/>
      <c r="L991" s="5"/>
      <c r="M991" s="5"/>
      <c r="N991" s="5"/>
      <c r="O991" s="5"/>
      <c r="P991" s="5"/>
      <c r="Q991" s="6">
        <v>1800</v>
      </c>
    </row>
    <row r="992" spans="1:18" ht="12.75">
      <c r="A992" s="1" t="s">
        <v>50</v>
      </c>
      <c r="B992" s="45" t="s">
        <v>64</v>
      </c>
      <c r="C992" s="1" t="s">
        <v>142</v>
      </c>
      <c r="D992" s="1" t="s">
        <v>170</v>
      </c>
      <c r="E992" s="4">
        <v>1556.2249</v>
      </c>
      <c r="F992" s="5">
        <v>1506.0241</v>
      </c>
      <c r="G992" s="5">
        <v>1556.2249</v>
      </c>
      <c r="H992" s="5">
        <v>1556.2249</v>
      </c>
      <c r="I992" s="5">
        <v>1405.6225</v>
      </c>
      <c r="J992" s="5">
        <v>1556.2249</v>
      </c>
      <c r="K992" s="5">
        <v>1506.0241</v>
      </c>
      <c r="L992" s="5">
        <v>1556.2249</v>
      </c>
      <c r="M992" s="5">
        <v>301.2048</v>
      </c>
      <c r="N992" s="5"/>
      <c r="O992" s="5"/>
      <c r="P992" s="5"/>
      <c r="Q992" s="6">
        <v>12500</v>
      </c>
      <c r="R992" s="7"/>
    </row>
    <row r="993" spans="1:17" ht="12.75">
      <c r="A993" s="1" t="s">
        <v>50</v>
      </c>
      <c r="B993" s="45" t="s">
        <v>64</v>
      </c>
      <c r="C993" s="1" t="s">
        <v>142</v>
      </c>
      <c r="D993" s="1" t="s">
        <v>170</v>
      </c>
      <c r="E993" s="4">
        <v>2547.9452</v>
      </c>
      <c r="F993" s="5">
        <v>2465.7534</v>
      </c>
      <c r="G993" s="5">
        <v>2547.9452</v>
      </c>
      <c r="H993" s="5">
        <v>2547.9452</v>
      </c>
      <c r="I993" s="5">
        <v>2301.3699</v>
      </c>
      <c r="J993" s="5">
        <v>2547.9452</v>
      </c>
      <c r="K993" s="5">
        <v>2465.7534</v>
      </c>
      <c r="L993" s="5">
        <v>2547.9452</v>
      </c>
      <c r="M993" s="5">
        <v>2465.7534</v>
      </c>
      <c r="N993" s="5">
        <v>2547.9452</v>
      </c>
      <c r="O993" s="5">
        <v>2547.9452</v>
      </c>
      <c r="P993" s="5">
        <v>2465.7534</v>
      </c>
      <c r="Q993" s="6">
        <v>29999.99990000001</v>
      </c>
    </row>
    <row r="994" spans="1:17" ht="12.75">
      <c r="A994" s="1" t="s">
        <v>50</v>
      </c>
      <c r="B994" s="45" t="s">
        <v>64</v>
      </c>
      <c r="C994" s="1" t="s">
        <v>142</v>
      </c>
      <c r="D994" s="1" t="s">
        <v>170</v>
      </c>
      <c r="E994" s="4">
        <v>387.5</v>
      </c>
      <c r="F994" s="5">
        <v>375</v>
      </c>
      <c r="G994" s="5">
        <v>387.5</v>
      </c>
      <c r="H994" s="5">
        <v>387.5</v>
      </c>
      <c r="I994" s="5">
        <v>350</v>
      </c>
      <c r="J994" s="5">
        <v>362.5</v>
      </c>
      <c r="K994" s="5"/>
      <c r="L994" s="5"/>
      <c r="M994" s="5"/>
      <c r="N994" s="5"/>
      <c r="O994" s="5"/>
      <c r="P994" s="5"/>
      <c r="Q994" s="6">
        <v>2250</v>
      </c>
    </row>
    <row r="995" spans="1:17" ht="12.75">
      <c r="A995" s="1" t="s">
        <v>50</v>
      </c>
      <c r="B995" s="45" t="s">
        <v>64</v>
      </c>
      <c r="C995" s="1" t="s">
        <v>142</v>
      </c>
      <c r="D995" s="1" t="s">
        <v>192</v>
      </c>
      <c r="E995" s="4">
        <v>348.2192</v>
      </c>
      <c r="F995" s="5">
        <v>336.9863</v>
      </c>
      <c r="G995" s="5">
        <v>348.2192</v>
      </c>
      <c r="H995" s="5">
        <v>348.2192</v>
      </c>
      <c r="I995" s="5">
        <v>314.5205</v>
      </c>
      <c r="J995" s="5">
        <v>348.2192</v>
      </c>
      <c r="K995" s="5">
        <v>336.9863</v>
      </c>
      <c r="L995" s="5">
        <v>348.2192</v>
      </c>
      <c r="M995" s="5">
        <v>336.9863</v>
      </c>
      <c r="N995" s="5">
        <v>348.2192</v>
      </c>
      <c r="O995" s="5">
        <v>348.2192</v>
      </c>
      <c r="P995" s="5">
        <v>336.9863</v>
      </c>
      <c r="Q995" s="6">
        <v>4100.0001</v>
      </c>
    </row>
    <row r="996" spans="1:17" ht="12.75">
      <c r="A996" s="1" t="s">
        <v>50</v>
      </c>
      <c r="B996" s="45" t="s">
        <v>64</v>
      </c>
      <c r="C996" s="1" t="s">
        <v>142</v>
      </c>
      <c r="D996" s="1" t="s">
        <v>192</v>
      </c>
      <c r="E996" s="4">
        <v>84.9315</v>
      </c>
      <c r="F996" s="5">
        <v>82.1918</v>
      </c>
      <c r="G996" s="5">
        <v>84.9315</v>
      </c>
      <c r="H996" s="5">
        <v>84.9315</v>
      </c>
      <c r="I996" s="5">
        <v>76.7123</v>
      </c>
      <c r="J996" s="5">
        <v>84.9315</v>
      </c>
      <c r="K996" s="5">
        <v>82.1918</v>
      </c>
      <c r="L996" s="5">
        <v>84.9315</v>
      </c>
      <c r="M996" s="5">
        <v>82.1918</v>
      </c>
      <c r="N996" s="5">
        <v>84.9315</v>
      </c>
      <c r="O996" s="5">
        <v>84.9315</v>
      </c>
      <c r="P996" s="5">
        <v>82.1918</v>
      </c>
      <c r="Q996" s="6">
        <v>1000</v>
      </c>
    </row>
    <row r="997" spans="1:17" ht="12.75">
      <c r="A997" s="1" t="s">
        <v>50</v>
      </c>
      <c r="B997" s="45" t="s">
        <v>64</v>
      </c>
      <c r="C997" s="1" t="s">
        <v>142</v>
      </c>
      <c r="D997" s="1" t="s">
        <v>192</v>
      </c>
      <c r="E997" s="4">
        <v>122.2222</v>
      </c>
      <c r="F997" s="5">
        <v>118.2796</v>
      </c>
      <c r="G997" s="5">
        <v>122.2222</v>
      </c>
      <c r="H997" s="5">
        <v>122.2222</v>
      </c>
      <c r="I997" s="5">
        <v>110.3943</v>
      </c>
      <c r="J997" s="5">
        <v>122.2222</v>
      </c>
      <c r="K997" s="5">
        <v>118.2796</v>
      </c>
      <c r="L997" s="5">
        <v>122.2222</v>
      </c>
      <c r="M997" s="5">
        <v>118.2796</v>
      </c>
      <c r="N997" s="5">
        <v>23.6559</v>
      </c>
      <c r="O997" s="5"/>
      <c r="P997" s="5"/>
      <c r="Q997" s="6">
        <v>1100</v>
      </c>
    </row>
    <row r="998" spans="1:17" ht="12.75">
      <c r="A998" s="1" t="s">
        <v>50</v>
      </c>
      <c r="B998" s="45" t="s">
        <v>64</v>
      </c>
      <c r="C998" s="1" t="s">
        <v>142</v>
      </c>
      <c r="D998" s="1" t="s">
        <v>192</v>
      </c>
      <c r="E998" s="4">
        <v>1061.6438</v>
      </c>
      <c r="F998" s="5">
        <v>1027.3973</v>
      </c>
      <c r="G998" s="5">
        <v>1061.6438</v>
      </c>
      <c r="H998" s="5">
        <v>1061.6438</v>
      </c>
      <c r="I998" s="5">
        <v>958.9041</v>
      </c>
      <c r="J998" s="5">
        <v>1061.6438</v>
      </c>
      <c r="K998" s="5">
        <v>1027.3973</v>
      </c>
      <c r="L998" s="5">
        <v>1061.6438</v>
      </c>
      <c r="M998" s="5">
        <v>1027.3973</v>
      </c>
      <c r="N998" s="5">
        <v>1061.6438</v>
      </c>
      <c r="O998" s="5">
        <v>1061.6438</v>
      </c>
      <c r="P998" s="5">
        <v>1027.3973</v>
      </c>
      <c r="Q998" s="6">
        <v>12499.9999</v>
      </c>
    </row>
    <row r="999" spans="1:17" ht="12.75">
      <c r="A999" s="1" t="s">
        <v>50</v>
      </c>
      <c r="B999" s="45" t="s">
        <v>64</v>
      </c>
      <c r="C999" s="1" t="s">
        <v>142</v>
      </c>
      <c r="D999" s="1" t="s">
        <v>187</v>
      </c>
      <c r="E999" s="4">
        <v>84.9315</v>
      </c>
      <c r="F999" s="5">
        <v>82.1918</v>
      </c>
      <c r="G999" s="5">
        <v>84.9315</v>
      </c>
      <c r="H999" s="5">
        <v>84.9315</v>
      </c>
      <c r="I999" s="5">
        <v>76.7123</v>
      </c>
      <c r="J999" s="5">
        <v>84.9315</v>
      </c>
      <c r="K999" s="5">
        <v>82.1918</v>
      </c>
      <c r="L999" s="5">
        <v>84.9315</v>
      </c>
      <c r="M999" s="5">
        <v>82.1918</v>
      </c>
      <c r="N999" s="5">
        <v>84.9315</v>
      </c>
      <c r="O999" s="5">
        <v>84.9315</v>
      </c>
      <c r="P999" s="5">
        <v>82.1918</v>
      </c>
      <c r="Q999" s="6">
        <v>1000</v>
      </c>
    </row>
    <row r="1000" spans="1:17" ht="12.75">
      <c r="A1000" s="1" t="s">
        <v>50</v>
      </c>
      <c r="B1000" s="45" t="s">
        <v>64</v>
      </c>
      <c r="C1000" s="1" t="s">
        <v>142</v>
      </c>
      <c r="D1000" s="1" t="s">
        <v>187</v>
      </c>
      <c r="E1000" s="4">
        <v>254.7945</v>
      </c>
      <c r="F1000" s="5">
        <v>246.5753</v>
      </c>
      <c r="G1000" s="5">
        <v>254.7945</v>
      </c>
      <c r="H1000" s="5">
        <v>254.7945</v>
      </c>
      <c r="I1000" s="5">
        <v>230.137</v>
      </c>
      <c r="J1000" s="5">
        <v>254.7945</v>
      </c>
      <c r="K1000" s="5">
        <v>246.5753</v>
      </c>
      <c r="L1000" s="5">
        <v>254.7945</v>
      </c>
      <c r="M1000" s="5">
        <v>246.5753</v>
      </c>
      <c r="N1000" s="5">
        <v>254.7945</v>
      </c>
      <c r="O1000" s="5">
        <v>254.7945</v>
      </c>
      <c r="P1000" s="5">
        <v>246.5753</v>
      </c>
      <c r="Q1000" s="6">
        <v>2999.9997</v>
      </c>
    </row>
    <row r="1001" spans="1:17" ht="12.75">
      <c r="A1001" s="1" t="s">
        <v>50</v>
      </c>
      <c r="B1001" s="45" t="s">
        <v>64</v>
      </c>
      <c r="C1001" s="1" t="s">
        <v>151</v>
      </c>
      <c r="D1001" s="1" t="s">
        <v>193</v>
      </c>
      <c r="E1001" s="4">
        <v>12171</v>
      </c>
      <c r="F1001" s="5">
        <v>11778.3871</v>
      </c>
      <c r="G1001" s="5">
        <v>392.6129</v>
      </c>
      <c r="H1001" s="5"/>
      <c r="I1001" s="5"/>
      <c r="J1001" s="5"/>
      <c r="K1001" s="5"/>
      <c r="L1001" s="5"/>
      <c r="M1001" s="5"/>
      <c r="N1001" s="5"/>
      <c r="O1001" s="5"/>
      <c r="P1001" s="5"/>
      <c r="Q1001" s="6">
        <v>24342</v>
      </c>
    </row>
    <row r="1002" spans="1:17" ht="12.75">
      <c r="A1002" s="1" t="s">
        <v>50</v>
      </c>
      <c r="B1002" s="45" t="s">
        <v>64</v>
      </c>
      <c r="C1002" s="1" t="s">
        <v>164</v>
      </c>
      <c r="D1002" s="1" t="s">
        <v>166</v>
      </c>
      <c r="E1002" s="4">
        <v>152.8767</v>
      </c>
      <c r="F1002" s="5">
        <v>147.9452</v>
      </c>
      <c r="G1002" s="5">
        <v>152.8767</v>
      </c>
      <c r="H1002" s="5">
        <v>152.8767</v>
      </c>
      <c r="I1002" s="5">
        <v>138.0822</v>
      </c>
      <c r="J1002" s="5">
        <v>152.8767</v>
      </c>
      <c r="K1002" s="5">
        <v>147.9452</v>
      </c>
      <c r="L1002" s="5">
        <v>152.8767</v>
      </c>
      <c r="M1002" s="5">
        <v>147.9452</v>
      </c>
      <c r="N1002" s="5">
        <v>152.8767</v>
      </c>
      <c r="O1002" s="5">
        <v>152.8767</v>
      </c>
      <c r="P1002" s="5">
        <v>147.9452</v>
      </c>
      <c r="Q1002" s="6">
        <v>1799.9999000000003</v>
      </c>
    </row>
    <row r="1003" spans="1:17" ht="12.75">
      <c r="A1003" s="1" t="s">
        <v>50</v>
      </c>
      <c r="B1003" s="45" t="s">
        <v>64</v>
      </c>
      <c r="C1003" s="1" t="s">
        <v>164</v>
      </c>
      <c r="D1003" s="1" t="s">
        <v>166</v>
      </c>
      <c r="E1003" s="4">
        <v>4273.6338</v>
      </c>
      <c r="F1003" s="5">
        <v>4135.7746</v>
      </c>
      <c r="G1003" s="5">
        <v>4273.6338</v>
      </c>
      <c r="H1003" s="5">
        <v>4273.6338</v>
      </c>
      <c r="I1003" s="5">
        <v>3860.0563</v>
      </c>
      <c r="J1003" s="5">
        <v>4273.6338</v>
      </c>
      <c r="K1003" s="5">
        <v>4135.7746</v>
      </c>
      <c r="L1003" s="5">
        <v>137.8592</v>
      </c>
      <c r="M1003" s="5"/>
      <c r="N1003" s="5"/>
      <c r="O1003" s="5"/>
      <c r="P1003" s="5"/>
      <c r="Q1003" s="6">
        <v>29363.9999</v>
      </c>
    </row>
    <row r="1004" spans="1:17" ht="12.75">
      <c r="A1004" s="1" t="s">
        <v>50</v>
      </c>
      <c r="B1004" s="45" t="s">
        <v>64</v>
      </c>
      <c r="C1004" s="1" t="s">
        <v>164</v>
      </c>
      <c r="D1004" s="1" t="s">
        <v>167</v>
      </c>
      <c r="E1004" s="4">
        <v>127.3973</v>
      </c>
      <c r="F1004" s="5">
        <v>123.2877</v>
      </c>
      <c r="G1004" s="5">
        <v>127.3973</v>
      </c>
      <c r="H1004" s="5">
        <v>127.3973</v>
      </c>
      <c r="I1004" s="5">
        <v>115.0685</v>
      </c>
      <c r="J1004" s="5">
        <v>127.3973</v>
      </c>
      <c r="K1004" s="5">
        <v>123.2877</v>
      </c>
      <c r="L1004" s="5">
        <v>127.3973</v>
      </c>
      <c r="M1004" s="5">
        <v>123.2877</v>
      </c>
      <c r="N1004" s="5">
        <v>127.3973</v>
      </c>
      <c r="O1004" s="5">
        <v>127.3973</v>
      </c>
      <c r="P1004" s="5">
        <v>123.2877</v>
      </c>
      <c r="Q1004" s="6">
        <v>1500.0004000000001</v>
      </c>
    </row>
    <row r="1005" spans="1:17" ht="12.75">
      <c r="A1005" s="1" t="s">
        <v>50</v>
      </c>
      <c r="B1005" s="45" t="s">
        <v>64</v>
      </c>
      <c r="C1005" s="1" t="s">
        <v>153</v>
      </c>
      <c r="D1005" s="1" t="s">
        <v>165</v>
      </c>
      <c r="E1005" s="4">
        <v>1273.9726</v>
      </c>
      <c r="F1005" s="5">
        <v>1232.8767</v>
      </c>
      <c r="G1005" s="5">
        <v>1273.9726</v>
      </c>
      <c r="H1005" s="5">
        <v>1273.9726</v>
      </c>
      <c r="I1005" s="5">
        <v>1150.6849</v>
      </c>
      <c r="J1005" s="5">
        <v>1273.9726</v>
      </c>
      <c r="K1005" s="5">
        <v>1232.8767</v>
      </c>
      <c r="L1005" s="5">
        <v>1273.9726</v>
      </c>
      <c r="M1005" s="5">
        <v>1232.8767</v>
      </c>
      <c r="N1005" s="5">
        <v>1273.9726</v>
      </c>
      <c r="O1005" s="5">
        <v>1273.9726</v>
      </c>
      <c r="P1005" s="5">
        <v>1232.8767</v>
      </c>
      <c r="Q1005" s="6">
        <v>14999.999900000003</v>
      </c>
    </row>
    <row r="1006" spans="1:17" ht="12.75">
      <c r="A1006" s="1" t="s">
        <v>50</v>
      </c>
      <c r="B1006" s="45" t="s">
        <v>64</v>
      </c>
      <c r="C1006" s="1" t="s">
        <v>153</v>
      </c>
      <c r="D1006" s="1" t="s">
        <v>162</v>
      </c>
      <c r="E1006" s="4"/>
      <c r="F1006" s="5"/>
      <c r="G1006" s="5"/>
      <c r="H1006" s="5">
        <v>90.8425</v>
      </c>
      <c r="I1006" s="5">
        <v>82.0513</v>
      </c>
      <c r="J1006" s="5">
        <v>90.8425</v>
      </c>
      <c r="K1006" s="5">
        <v>87.9121</v>
      </c>
      <c r="L1006" s="5">
        <v>90.8425</v>
      </c>
      <c r="M1006" s="5">
        <v>87.9121</v>
      </c>
      <c r="N1006" s="5">
        <v>90.8425</v>
      </c>
      <c r="O1006" s="5">
        <v>90.8425</v>
      </c>
      <c r="P1006" s="5">
        <v>87.9121</v>
      </c>
      <c r="Q1006" s="6">
        <v>800.0001</v>
      </c>
    </row>
    <row r="1007" spans="1:17" ht="12.75">
      <c r="A1007" s="1" t="s">
        <v>50</v>
      </c>
      <c r="B1007" s="45" t="s">
        <v>64</v>
      </c>
      <c r="C1007" s="1" t="s">
        <v>150</v>
      </c>
      <c r="D1007" s="1" t="s">
        <v>190</v>
      </c>
      <c r="E1007" s="4"/>
      <c r="F1007" s="5"/>
      <c r="G1007" s="5">
        <v>122.3684</v>
      </c>
      <c r="H1007" s="5">
        <v>122.3684</v>
      </c>
      <c r="I1007" s="5">
        <v>110.5263</v>
      </c>
      <c r="J1007" s="5">
        <v>122.3684</v>
      </c>
      <c r="K1007" s="5">
        <v>118.4211</v>
      </c>
      <c r="L1007" s="5">
        <v>122.3684</v>
      </c>
      <c r="M1007" s="5">
        <v>118.4211</v>
      </c>
      <c r="N1007" s="5">
        <v>122.3684</v>
      </c>
      <c r="O1007" s="5">
        <v>122.3684</v>
      </c>
      <c r="P1007" s="5">
        <v>118.4211</v>
      </c>
      <c r="Q1007" s="6">
        <v>1200</v>
      </c>
    </row>
    <row r="1008" spans="1:17" ht="12.75">
      <c r="A1008" s="1" t="s">
        <v>50</v>
      </c>
      <c r="B1008" s="45" t="s">
        <v>64</v>
      </c>
      <c r="C1008" s="1" t="s">
        <v>150</v>
      </c>
      <c r="D1008" s="1" t="s">
        <v>186</v>
      </c>
      <c r="E1008" s="4">
        <v>6083.0189</v>
      </c>
      <c r="F1008" s="5">
        <v>4316.9811</v>
      </c>
      <c r="G1008" s="5"/>
      <c r="H1008" s="5"/>
      <c r="I1008" s="5"/>
      <c r="J1008" s="5"/>
      <c r="K1008" s="5"/>
      <c r="L1008" s="5"/>
      <c r="M1008" s="5"/>
      <c r="N1008" s="5"/>
      <c r="O1008" s="5"/>
      <c r="P1008" s="5"/>
      <c r="Q1008" s="6">
        <v>10400</v>
      </c>
    </row>
    <row r="1009" spans="1:17" ht="12.75">
      <c r="A1009" s="1" t="s">
        <v>50</v>
      </c>
      <c r="B1009" s="45" t="s">
        <v>64</v>
      </c>
      <c r="C1009" s="1" t="s">
        <v>150</v>
      </c>
      <c r="D1009" s="1" t="s">
        <v>186</v>
      </c>
      <c r="E1009" s="4">
        <v>127.3973</v>
      </c>
      <c r="F1009" s="5">
        <v>123.2877</v>
      </c>
      <c r="G1009" s="5">
        <v>127.3973</v>
      </c>
      <c r="H1009" s="5">
        <v>127.3973</v>
      </c>
      <c r="I1009" s="5">
        <v>115.0685</v>
      </c>
      <c r="J1009" s="5">
        <v>127.3973</v>
      </c>
      <c r="K1009" s="5">
        <v>123.2877</v>
      </c>
      <c r="L1009" s="5">
        <v>127.3973</v>
      </c>
      <c r="M1009" s="5">
        <v>123.2877</v>
      </c>
      <c r="N1009" s="5">
        <v>127.3973</v>
      </c>
      <c r="O1009" s="5">
        <v>127.3973</v>
      </c>
      <c r="P1009" s="5">
        <v>123.2877</v>
      </c>
      <c r="Q1009" s="6">
        <v>1500.0004000000001</v>
      </c>
    </row>
    <row r="1010" spans="1:17" ht="12.75">
      <c r="A1010" s="1" t="s">
        <v>50</v>
      </c>
      <c r="B1010" s="45" t="s">
        <v>64</v>
      </c>
      <c r="C1010" s="1" t="s">
        <v>150</v>
      </c>
      <c r="D1010" s="1" t="s">
        <v>186</v>
      </c>
      <c r="E1010" s="4">
        <v>424.6575</v>
      </c>
      <c r="F1010" s="5">
        <v>410.9589</v>
      </c>
      <c r="G1010" s="5">
        <v>424.6575</v>
      </c>
      <c r="H1010" s="5">
        <v>424.6575</v>
      </c>
      <c r="I1010" s="5">
        <v>383.5616</v>
      </c>
      <c r="J1010" s="5">
        <v>424.6575</v>
      </c>
      <c r="K1010" s="5">
        <v>410.9589</v>
      </c>
      <c r="L1010" s="5">
        <v>424.6575</v>
      </c>
      <c r="M1010" s="5">
        <v>410.9589</v>
      </c>
      <c r="N1010" s="5">
        <v>424.6575</v>
      </c>
      <c r="O1010" s="5">
        <v>424.6575</v>
      </c>
      <c r="P1010" s="5">
        <v>410.9589</v>
      </c>
      <c r="Q1010" s="6">
        <v>4999.9997</v>
      </c>
    </row>
    <row r="1011" spans="1:17" ht="12.75">
      <c r="A1011" s="13" t="s">
        <v>35</v>
      </c>
      <c r="B1011" s="46" t="s">
        <v>64</v>
      </c>
      <c r="C1011" s="14"/>
      <c r="D1011" s="14"/>
      <c r="E1011" s="11">
        <v>40786.389</v>
      </c>
      <c r="F1011" s="12">
        <v>37900.88770000001</v>
      </c>
      <c r="G1011" s="12">
        <v>14509.646499999999</v>
      </c>
      <c r="H1011" s="12">
        <v>14130.953000000001</v>
      </c>
      <c r="I1011" s="12">
        <v>12086.954</v>
      </c>
      <c r="J1011" s="12">
        <v>13356.9849</v>
      </c>
      <c r="K1011" s="12">
        <v>12575.308100000002</v>
      </c>
      <c r="L1011" s="12">
        <v>8858.710299999999</v>
      </c>
      <c r="M1011" s="12">
        <v>7234.7142</v>
      </c>
      <c r="N1011" s="12">
        <v>7066.059899999999</v>
      </c>
      <c r="O1011" s="12">
        <v>7042.4039999999995</v>
      </c>
      <c r="P1011" s="12">
        <v>6806.9881000000005</v>
      </c>
      <c r="Q1011" s="10">
        <v>182355.9997</v>
      </c>
    </row>
    <row r="1012" spans="1:17" ht="12.75">
      <c r="A1012" s="1" t="s">
        <v>156</v>
      </c>
      <c r="B1012" s="45" t="s">
        <v>64</v>
      </c>
      <c r="C1012" s="1" t="s">
        <v>154</v>
      </c>
      <c r="D1012" s="1" t="s">
        <v>176</v>
      </c>
      <c r="E1012" s="4">
        <v>170.3297</v>
      </c>
      <c r="F1012" s="5">
        <v>164.8352</v>
      </c>
      <c r="G1012" s="5">
        <v>170.3297</v>
      </c>
      <c r="H1012" s="5">
        <v>170.3297</v>
      </c>
      <c r="I1012" s="5">
        <v>153.8462</v>
      </c>
      <c r="J1012" s="5">
        <v>170.3297</v>
      </c>
      <c r="K1012" s="5"/>
      <c r="L1012" s="5"/>
      <c r="M1012" s="5"/>
      <c r="N1012" s="5"/>
      <c r="O1012" s="5"/>
      <c r="P1012" s="5"/>
      <c r="Q1012" s="6">
        <v>1000.0002</v>
      </c>
    </row>
    <row r="1013" spans="1:17" ht="12.75">
      <c r="A1013" s="1" t="s">
        <v>156</v>
      </c>
      <c r="B1013" s="45" t="s">
        <v>64</v>
      </c>
      <c r="C1013" s="1" t="s">
        <v>131</v>
      </c>
      <c r="D1013" s="1" t="s">
        <v>200</v>
      </c>
      <c r="E1013" s="4">
        <v>201.9671</v>
      </c>
      <c r="F1013" s="5">
        <v>195.4521</v>
      </c>
      <c r="G1013" s="5">
        <v>201.9671</v>
      </c>
      <c r="H1013" s="5">
        <v>201.9671</v>
      </c>
      <c r="I1013" s="5">
        <v>182.4219</v>
      </c>
      <c r="J1013" s="5">
        <v>201.9671</v>
      </c>
      <c r="K1013" s="5">
        <v>195.4521</v>
      </c>
      <c r="L1013" s="5">
        <v>201.9671</v>
      </c>
      <c r="M1013" s="5">
        <v>195.4521</v>
      </c>
      <c r="N1013" s="5">
        <v>201.9671</v>
      </c>
      <c r="O1013" s="5">
        <v>201.9671</v>
      </c>
      <c r="P1013" s="5">
        <v>195.4521</v>
      </c>
      <c r="Q1013" s="6">
        <v>2378</v>
      </c>
    </row>
    <row r="1014" spans="1:17" ht="12.75">
      <c r="A1014" s="1" t="s">
        <v>156</v>
      </c>
      <c r="B1014" s="45" t="s">
        <v>64</v>
      </c>
      <c r="C1014" s="1" t="s">
        <v>131</v>
      </c>
      <c r="D1014" s="1" t="s">
        <v>200</v>
      </c>
      <c r="E1014" s="4">
        <v>125.1041</v>
      </c>
      <c r="F1014" s="5">
        <v>121.0685</v>
      </c>
      <c r="G1014" s="5">
        <v>125.1041</v>
      </c>
      <c r="H1014" s="5">
        <v>125.1041</v>
      </c>
      <c r="I1014" s="5">
        <v>112.9973</v>
      </c>
      <c r="J1014" s="5">
        <v>125.1041</v>
      </c>
      <c r="K1014" s="5">
        <v>121.0685</v>
      </c>
      <c r="L1014" s="5">
        <v>125.1041</v>
      </c>
      <c r="M1014" s="5">
        <v>121.0685</v>
      </c>
      <c r="N1014" s="5">
        <v>125.1041</v>
      </c>
      <c r="O1014" s="5">
        <v>125.1041</v>
      </c>
      <c r="P1014" s="5">
        <v>121.0685</v>
      </c>
      <c r="Q1014" s="6">
        <v>1473</v>
      </c>
    </row>
    <row r="1015" spans="1:17" ht="12.75">
      <c r="A1015" s="1" t="s">
        <v>156</v>
      </c>
      <c r="B1015" s="45" t="s">
        <v>64</v>
      </c>
      <c r="C1015" s="1" t="s">
        <v>131</v>
      </c>
      <c r="D1015" s="1" t="s">
        <v>200</v>
      </c>
      <c r="E1015" s="4">
        <v>156.3589</v>
      </c>
      <c r="F1015" s="5">
        <v>151.3151</v>
      </c>
      <c r="G1015" s="5">
        <v>156.3589</v>
      </c>
      <c r="H1015" s="5">
        <v>156.3589</v>
      </c>
      <c r="I1015" s="5">
        <v>141.2274</v>
      </c>
      <c r="J1015" s="5">
        <v>156.3589</v>
      </c>
      <c r="K1015" s="5">
        <v>151.3151</v>
      </c>
      <c r="L1015" s="5">
        <v>156.3589</v>
      </c>
      <c r="M1015" s="5">
        <v>151.3151</v>
      </c>
      <c r="N1015" s="5">
        <v>156.3589</v>
      </c>
      <c r="O1015" s="5">
        <v>156.3589</v>
      </c>
      <c r="P1015" s="5">
        <v>151.3151</v>
      </c>
      <c r="Q1015" s="6">
        <v>1841.0001</v>
      </c>
    </row>
    <row r="1016" spans="1:17" ht="12.75">
      <c r="A1016" s="1" t="s">
        <v>156</v>
      </c>
      <c r="B1016" s="45" t="s">
        <v>64</v>
      </c>
      <c r="C1016" s="1" t="s">
        <v>142</v>
      </c>
      <c r="D1016" s="1" t="s">
        <v>170</v>
      </c>
      <c r="E1016" s="4">
        <v>2303.5123</v>
      </c>
      <c r="F1016" s="5">
        <v>2229.2055</v>
      </c>
      <c r="G1016" s="5">
        <v>2303.5123</v>
      </c>
      <c r="H1016" s="5">
        <v>2303.5123</v>
      </c>
      <c r="I1016" s="5">
        <v>2080.5918</v>
      </c>
      <c r="J1016" s="5">
        <v>2303.5123</v>
      </c>
      <c r="K1016" s="5">
        <v>2229.2055</v>
      </c>
      <c r="L1016" s="5">
        <v>2303.5123</v>
      </c>
      <c r="M1016" s="5">
        <v>2229.2055</v>
      </c>
      <c r="N1016" s="5">
        <v>2303.5123</v>
      </c>
      <c r="O1016" s="5">
        <v>2303.5123</v>
      </c>
      <c r="P1016" s="5">
        <v>2229.2055</v>
      </c>
      <c r="Q1016" s="6">
        <v>27121.9999</v>
      </c>
    </row>
    <row r="1017" spans="1:17" ht="12.75">
      <c r="A1017" s="1" t="s">
        <v>156</v>
      </c>
      <c r="B1017" s="45" t="s">
        <v>64</v>
      </c>
      <c r="C1017" s="1" t="s">
        <v>142</v>
      </c>
      <c r="D1017" s="1" t="s">
        <v>170</v>
      </c>
      <c r="E1017" s="4">
        <v>2303.5123</v>
      </c>
      <c r="F1017" s="5">
        <v>2229.2055</v>
      </c>
      <c r="G1017" s="5">
        <v>2303.5123</v>
      </c>
      <c r="H1017" s="5">
        <v>2303.5123</v>
      </c>
      <c r="I1017" s="5">
        <v>2080.5918</v>
      </c>
      <c r="J1017" s="5">
        <v>2303.5123</v>
      </c>
      <c r="K1017" s="5">
        <v>2229.2055</v>
      </c>
      <c r="L1017" s="5">
        <v>2303.5123</v>
      </c>
      <c r="M1017" s="5">
        <v>2229.2055</v>
      </c>
      <c r="N1017" s="5">
        <v>2303.5123</v>
      </c>
      <c r="O1017" s="5">
        <v>2303.5123</v>
      </c>
      <c r="P1017" s="5">
        <v>2229.2055</v>
      </c>
      <c r="Q1017" s="6">
        <v>27121.9999</v>
      </c>
    </row>
    <row r="1018" spans="1:17" ht="12.75">
      <c r="A1018" s="1" t="s">
        <v>156</v>
      </c>
      <c r="B1018" s="45" t="s">
        <v>64</v>
      </c>
      <c r="C1018" s="1" t="s">
        <v>142</v>
      </c>
      <c r="D1018" s="1" t="s">
        <v>192</v>
      </c>
      <c r="E1018" s="4">
        <v>286.8986</v>
      </c>
      <c r="F1018" s="5">
        <v>277.6438</v>
      </c>
      <c r="G1018" s="5">
        <v>286.8986</v>
      </c>
      <c r="H1018" s="5">
        <v>286.8986</v>
      </c>
      <c r="I1018" s="5">
        <v>259.1342</v>
      </c>
      <c r="J1018" s="5">
        <v>286.8986</v>
      </c>
      <c r="K1018" s="5">
        <v>277.6438</v>
      </c>
      <c r="L1018" s="5">
        <v>286.8986</v>
      </c>
      <c r="M1018" s="5">
        <v>277.6438</v>
      </c>
      <c r="N1018" s="5">
        <v>286.8986</v>
      </c>
      <c r="O1018" s="5">
        <v>286.8986</v>
      </c>
      <c r="P1018" s="5">
        <v>277.6438</v>
      </c>
      <c r="Q1018" s="6">
        <v>3377.9995999999996</v>
      </c>
    </row>
    <row r="1019" spans="1:17" ht="12.75">
      <c r="A1019" s="1" t="s">
        <v>156</v>
      </c>
      <c r="B1019" s="45" t="s">
        <v>64</v>
      </c>
      <c r="C1019" s="1" t="s">
        <v>142</v>
      </c>
      <c r="D1019" s="1" t="s">
        <v>192</v>
      </c>
      <c r="E1019" s="4">
        <v>74.5699</v>
      </c>
      <c r="F1019" s="5">
        <v>72.1644</v>
      </c>
      <c r="G1019" s="5">
        <v>74.5699</v>
      </c>
      <c r="H1019" s="5">
        <v>74.5699</v>
      </c>
      <c r="I1019" s="5">
        <v>67.3534</v>
      </c>
      <c r="J1019" s="5">
        <v>74.5699</v>
      </c>
      <c r="K1019" s="5">
        <v>72.1644</v>
      </c>
      <c r="L1019" s="5">
        <v>74.5699</v>
      </c>
      <c r="M1019" s="5">
        <v>72.1644</v>
      </c>
      <c r="N1019" s="5">
        <v>74.5699</v>
      </c>
      <c r="O1019" s="5">
        <v>74.5699</v>
      </c>
      <c r="P1019" s="5">
        <v>72.1644</v>
      </c>
      <c r="Q1019" s="6">
        <v>878.0003</v>
      </c>
    </row>
    <row r="1020" spans="1:17" ht="12.75">
      <c r="A1020" s="1" t="s">
        <v>156</v>
      </c>
      <c r="B1020" s="45" t="s">
        <v>64</v>
      </c>
      <c r="C1020" s="1" t="s">
        <v>142</v>
      </c>
      <c r="D1020" s="1" t="s">
        <v>192</v>
      </c>
      <c r="E1020" s="4">
        <v>1884.2252</v>
      </c>
      <c r="F1020" s="5">
        <v>1823.4437</v>
      </c>
      <c r="G1020" s="5">
        <v>1884.2252</v>
      </c>
      <c r="H1020" s="5">
        <v>1884.2252</v>
      </c>
      <c r="I1020" s="5">
        <v>1701.8808</v>
      </c>
      <c r="J1020" s="5"/>
      <c r="K1020" s="5"/>
      <c r="L1020" s="5"/>
      <c r="M1020" s="5"/>
      <c r="N1020" s="5"/>
      <c r="O1020" s="5"/>
      <c r="P1020" s="5"/>
      <c r="Q1020" s="6">
        <v>9178.000100000001</v>
      </c>
    </row>
    <row r="1021" spans="1:17" ht="12.75">
      <c r="A1021" s="1" t="s">
        <v>156</v>
      </c>
      <c r="B1021" s="45" t="s">
        <v>64</v>
      </c>
      <c r="C1021" s="1" t="s">
        <v>142</v>
      </c>
      <c r="D1021" s="1" t="s">
        <v>192</v>
      </c>
      <c r="E1021" s="4">
        <v>1278.596</v>
      </c>
      <c r="F1021" s="5">
        <v>1237.351</v>
      </c>
      <c r="G1021" s="5">
        <v>1278.596</v>
      </c>
      <c r="H1021" s="5">
        <v>1278.596</v>
      </c>
      <c r="I1021" s="5">
        <v>1154.8609</v>
      </c>
      <c r="J1021" s="5"/>
      <c r="K1021" s="5"/>
      <c r="L1021" s="5"/>
      <c r="M1021" s="5"/>
      <c r="N1021" s="5"/>
      <c r="O1021" s="5"/>
      <c r="P1021" s="5"/>
      <c r="Q1021" s="6">
        <v>6227.9999</v>
      </c>
    </row>
    <row r="1022" spans="1:17" ht="12.75">
      <c r="A1022" s="1" t="s">
        <v>156</v>
      </c>
      <c r="B1022" s="45" t="s">
        <v>64</v>
      </c>
      <c r="C1022" s="1" t="s">
        <v>142</v>
      </c>
      <c r="D1022" s="1" t="s">
        <v>192</v>
      </c>
      <c r="E1022" s="4">
        <v>2705.4172</v>
      </c>
      <c r="F1022" s="5">
        <v>2618.1457</v>
      </c>
      <c r="G1022" s="5">
        <v>2705.4172</v>
      </c>
      <c r="H1022" s="5">
        <v>2705.4172</v>
      </c>
      <c r="I1022" s="5">
        <v>2443.6026</v>
      </c>
      <c r="J1022" s="5"/>
      <c r="K1022" s="5"/>
      <c r="L1022" s="5"/>
      <c r="M1022" s="5"/>
      <c r="N1022" s="5"/>
      <c r="O1022" s="5"/>
      <c r="P1022" s="5"/>
      <c r="Q1022" s="6">
        <v>13177.9999</v>
      </c>
    </row>
    <row r="1023" spans="1:17" ht="12.75">
      <c r="A1023" s="1" t="s">
        <v>156</v>
      </c>
      <c r="B1023" s="45" t="s">
        <v>64</v>
      </c>
      <c r="C1023" s="1" t="s">
        <v>142</v>
      </c>
      <c r="D1023" s="1" t="s">
        <v>192</v>
      </c>
      <c r="E1023" s="4">
        <v>669.0904</v>
      </c>
      <c r="F1023" s="5">
        <v>647.5068</v>
      </c>
      <c r="G1023" s="5">
        <v>669.0904</v>
      </c>
      <c r="H1023" s="5">
        <v>669.0904</v>
      </c>
      <c r="I1023" s="5">
        <v>604.3397</v>
      </c>
      <c r="J1023" s="5">
        <v>669.0904</v>
      </c>
      <c r="K1023" s="5">
        <v>647.5068</v>
      </c>
      <c r="L1023" s="5">
        <v>669.0904</v>
      </c>
      <c r="M1023" s="5">
        <v>647.5068</v>
      </c>
      <c r="N1023" s="5">
        <v>669.0904</v>
      </c>
      <c r="O1023" s="5">
        <v>669.0904</v>
      </c>
      <c r="P1023" s="5">
        <v>647.5068</v>
      </c>
      <c r="Q1023" s="6">
        <v>7877.9997</v>
      </c>
    </row>
    <row r="1024" spans="1:17" ht="12.75">
      <c r="A1024" s="1" t="s">
        <v>156</v>
      </c>
      <c r="B1024" s="45" t="s">
        <v>64</v>
      </c>
      <c r="C1024" s="1" t="s">
        <v>142</v>
      </c>
      <c r="D1024" s="1" t="s">
        <v>192</v>
      </c>
      <c r="E1024" s="4">
        <v>669.0904</v>
      </c>
      <c r="F1024" s="5">
        <v>647.5068</v>
      </c>
      <c r="G1024" s="5">
        <v>669.0904</v>
      </c>
      <c r="H1024" s="5">
        <v>669.0904</v>
      </c>
      <c r="I1024" s="5">
        <v>604.3397</v>
      </c>
      <c r="J1024" s="5">
        <v>669.0904</v>
      </c>
      <c r="K1024" s="5">
        <v>647.5068</v>
      </c>
      <c r="L1024" s="5">
        <v>669.0904</v>
      </c>
      <c r="M1024" s="5">
        <v>647.5068</v>
      </c>
      <c r="N1024" s="5">
        <v>669.0904</v>
      </c>
      <c r="O1024" s="5">
        <v>669.0904</v>
      </c>
      <c r="P1024" s="5">
        <v>647.5068</v>
      </c>
      <c r="Q1024" s="6">
        <v>7877.9997</v>
      </c>
    </row>
    <row r="1025" spans="1:17" ht="12.75">
      <c r="A1025" s="1" t="s">
        <v>156</v>
      </c>
      <c r="B1025" s="45" t="s">
        <v>64</v>
      </c>
      <c r="C1025" s="1" t="s">
        <v>142</v>
      </c>
      <c r="D1025" s="1" t="s">
        <v>187</v>
      </c>
      <c r="E1025" s="4">
        <v>127.3973</v>
      </c>
      <c r="F1025" s="5">
        <v>123.2877</v>
      </c>
      <c r="G1025" s="5">
        <v>127.3973</v>
      </c>
      <c r="H1025" s="5">
        <v>127.3973</v>
      </c>
      <c r="I1025" s="5">
        <v>115.0685</v>
      </c>
      <c r="J1025" s="5">
        <v>127.3973</v>
      </c>
      <c r="K1025" s="5">
        <v>123.2877</v>
      </c>
      <c r="L1025" s="5">
        <v>127.3973</v>
      </c>
      <c r="M1025" s="5">
        <v>123.2877</v>
      </c>
      <c r="N1025" s="5">
        <v>127.3973</v>
      </c>
      <c r="O1025" s="5">
        <v>127.3973</v>
      </c>
      <c r="P1025" s="5">
        <v>123.2877</v>
      </c>
      <c r="Q1025" s="6">
        <v>1500.0004000000001</v>
      </c>
    </row>
    <row r="1026" spans="1:17" ht="12.75">
      <c r="A1026" s="1" t="s">
        <v>156</v>
      </c>
      <c r="B1026" s="45" t="s">
        <v>64</v>
      </c>
      <c r="C1026" s="1" t="s">
        <v>142</v>
      </c>
      <c r="D1026" s="1" t="s">
        <v>187</v>
      </c>
      <c r="E1026" s="4">
        <v>127.3973</v>
      </c>
      <c r="F1026" s="5">
        <v>123.2877</v>
      </c>
      <c r="G1026" s="5">
        <v>127.3973</v>
      </c>
      <c r="H1026" s="5">
        <v>127.3973</v>
      </c>
      <c r="I1026" s="5">
        <v>115.0685</v>
      </c>
      <c r="J1026" s="5">
        <v>127.3973</v>
      </c>
      <c r="K1026" s="5">
        <v>123.2877</v>
      </c>
      <c r="L1026" s="5">
        <v>127.3973</v>
      </c>
      <c r="M1026" s="5">
        <v>123.2877</v>
      </c>
      <c r="N1026" s="5">
        <v>127.3973</v>
      </c>
      <c r="O1026" s="5">
        <v>127.3973</v>
      </c>
      <c r="P1026" s="5">
        <v>123.2877</v>
      </c>
      <c r="Q1026" s="6">
        <v>1500.0004000000001</v>
      </c>
    </row>
    <row r="1027" spans="1:17" ht="12.75">
      <c r="A1027" s="1" t="s">
        <v>156</v>
      </c>
      <c r="B1027" s="45" t="s">
        <v>64</v>
      </c>
      <c r="C1027" s="1" t="s">
        <v>164</v>
      </c>
      <c r="D1027" s="1" t="s">
        <v>198</v>
      </c>
      <c r="E1027" s="4">
        <v>456.7616</v>
      </c>
      <c r="F1027" s="5">
        <v>442.0274</v>
      </c>
      <c r="G1027" s="5">
        <v>456.7616</v>
      </c>
      <c r="H1027" s="5">
        <v>456.7616</v>
      </c>
      <c r="I1027" s="5">
        <v>412.5589</v>
      </c>
      <c r="J1027" s="5">
        <v>456.7616</v>
      </c>
      <c r="K1027" s="5">
        <v>442.0274</v>
      </c>
      <c r="L1027" s="5">
        <v>456.7616</v>
      </c>
      <c r="M1027" s="5">
        <v>442.0274</v>
      </c>
      <c r="N1027" s="5">
        <v>456.7616</v>
      </c>
      <c r="O1027" s="5">
        <v>456.7616</v>
      </c>
      <c r="P1027" s="5">
        <v>442.0274</v>
      </c>
      <c r="Q1027" s="6">
        <v>5377.999699999999</v>
      </c>
    </row>
    <row r="1028" spans="1:17" ht="12.75">
      <c r="A1028" s="1" t="s">
        <v>156</v>
      </c>
      <c r="B1028" s="45" t="s">
        <v>64</v>
      </c>
      <c r="C1028" s="1" t="s">
        <v>153</v>
      </c>
      <c r="D1028" s="1" t="s">
        <v>165</v>
      </c>
      <c r="E1028" s="4">
        <v>886.5151</v>
      </c>
      <c r="F1028" s="5">
        <v>857.9178</v>
      </c>
      <c r="G1028" s="5">
        <v>886.5151</v>
      </c>
      <c r="H1028" s="5">
        <v>886.5151</v>
      </c>
      <c r="I1028" s="5">
        <v>800.7233</v>
      </c>
      <c r="J1028" s="5">
        <v>886.5151</v>
      </c>
      <c r="K1028" s="5">
        <v>857.9178</v>
      </c>
      <c r="L1028" s="5">
        <v>886.5151</v>
      </c>
      <c r="M1028" s="5">
        <v>857.9178</v>
      </c>
      <c r="N1028" s="5">
        <v>886.5151</v>
      </c>
      <c r="O1028" s="5">
        <v>886.5151</v>
      </c>
      <c r="P1028" s="5">
        <v>857.9178</v>
      </c>
      <c r="Q1028" s="6">
        <v>10438.000199999999</v>
      </c>
    </row>
    <row r="1029" spans="1:17" ht="12.75">
      <c r="A1029" s="1" t="s">
        <v>156</v>
      </c>
      <c r="B1029" s="45" t="s">
        <v>64</v>
      </c>
      <c r="C1029" s="1" t="s">
        <v>153</v>
      </c>
      <c r="D1029" s="1" t="s">
        <v>163</v>
      </c>
      <c r="E1029" s="4"/>
      <c r="F1029" s="5"/>
      <c r="G1029" s="5"/>
      <c r="H1029" s="5"/>
      <c r="I1029" s="5"/>
      <c r="J1029" s="5"/>
      <c r="K1029" s="5"/>
      <c r="L1029" s="5"/>
      <c r="M1029" s="5"/>
      <c r="N1029" s="5"/>
      <c r="O1029" s="5"/>
      <c r="P1029" s="5">
        <v>800</v>
      </c>
      <c r="Q1029" s="6">
        <v>800</v>
      </c>
    </row>
    <row r="1030" spans="1:17" ht="12.75">
      <c r="A1030" s="1" t="s">
        <v>156</v>
      </c>
      <c r="B1030" s="45" t="s">
        <v>64</v>
      </c>
      <c r="C1030" s="1" t="s">
        <v>153</v>
      </c>
      <c r="D1030" s="1" t="s">
        <v>162</v>
      </c>
      <c r="E1030" s="4"/>
      <c r="F1030" s="5"/>
      <c r="G1030" s="5"/>
      <c r="H1030" s="5">
        <v>338.3883</v>
      </c>
      <c r="I1030" s="5">
        <v>305.641</v>
      </c>
      <c r="J1030" s="5">
        <v>338.3883</v>
      </c>
      <c r="K1030" s="5">
        <v>327.4725</v>
      </c>
      <c r="L1030" s="5">
        <v>338.3883</v>
      </c>
      <c r="M1030" s="5">
        <v>327.4725</v>
      </c>
      <c r="N1030" s="5">
        <v>338.3883</v>
      </c>
      <c r="O1030" s="5">
        <v>338.3883</v>
      </c>
      <c r="P1030" s="5">
        <v>327.4725</v>
      </c>
      <c r="Q1030" s="6">
        <v>2980</v>
      </c>
    </row>
    <row r="1031" spans="1:17" ht="12.75">
      <c r="A1031" s="1" t="s">
        <v>156</v>
      </c>
      <c r="B1031" s="45" t="s">
        <v>64</v>
      </c>
      <c r="C1031" s="1" t="s">
        <v>150</v>
      </c>
      <c r="D1031" s="1" t="s">
        <v>186</v>
      </c>
      <c r="E1031" s="4">
        <v>408.8603</v>
      </c>
      <c r="F1031" s="5">
        <v>395.6712</v>
      </c>
      <c r="G1031" s="5">
        <v>408.8603</v>
      </c>
      <c r="H1031" s="5">
        <v>408.8603</v>
      </c>
      <c r="I1031" s="5">
        <v>369.2932</v>
      </c>
      <c r="J1031" s="5">
        <v>408.8603</v>
      </c>
      <c r="K1031" s="5">
        <v>395.6712</v>
      </c>
      <c r="L1031" s="5">
        <v>408.8603</v>
      </c>
      <c r="M1031" s="5">
        <v>395.6712</v>
      </c>
      <c r="N1031" s="5">
        <v>408.8603</v>
      </c>
      <c r="O1031" s="5">
        <v>408.8603</v>
      </c>
      <c r="P1031" s="5">
        <v>395.6712</v>
      </c>
      <c r="Q1031" s="6">
        <v>4814.000099999999</v>
      </c>
    </row>
    <row r="1032" spans="1:17" ht="12.75">
      <c r="A1032" s="1" t="s">
        <v>156</v>
      </c>
      <c r="B1032" s="45" t="s">
        <v>64</v>
      </c>
      <c r="C1032" s="1" t="s">
        <v>150</v>
      </c>
      <c r="D1032" s="1" t="s">
        <v>45</v>
      </c>
      <c r="E1032" s="4">
        <v>669.0904</v>
      </c>
      <c r="F1032" s="5">
        <v>647.5068</v>
      </c>
      <c r="G1032" s="5">
        <v>669.0904</v>
      </c>
      <c r="H1032" s="5">
        <v>669.0904</v>
      </c>
      <c r="I1032" s="5">
        <v>604.3397</v>
      </c>
      <c r="J1032" s="5">
        <v>669.0904</v>
      </c>
      <c r="K1032" s="5">
        <v>647.5068</v>
      </c>
      <c r="L1032" s="5">
        <v>669.0904</v>
      </c>
      <c r="M1032" s="5">
        <v>647.5068</v>
      </c>
      <c r="N1032" s="5">
        <v>669.0904</v>
      </c>
      <c r="O1032" s="5">
        <v>669.0904</v>
      </c>
      <c r="P1032" s="5">
        <v>647.5068</v>
      </c>
      <c r="Q1032" s="6">
        <v>7877.9997</v>
      </c>
    </row>
    <row r="1033" spans="1:17" ht="12.75">
      <c r="A1033" s="1" t="s">
        <v>156</v>
      </c>
      <c r="B1033" s="45" t="s">
        <v>64</v>
      </c>
      <c r="C1033" s="1" t="s">
        <v>150</v>
      </c>
      <c r="D1033" s="1" t="s">
        <v>45</v>
      </c>
      <c r="E1033" s="4">
        <v>535.2384</v>
      </c>
      <c r="F1033" s="5">
        <v>517.9726</v>
      </c>
      <c r="G1033" s="5">
        <v>535.2384</v>
      </c>
      <c r="H1033" s="5">
        <v>535.2384</v>
      </c>
      <c r="I1033" s="5">
        <v>483.4411</v>
      </c>
      <c r="J1033" s="5">
        <v>535.2384</v>
      </c>
      <c r="K1033" s="5">
        <v>517.9726</v>
      </c>
      <c r="L1033" s="5">
        <v>535.2384</v>
      </c>
      <c r="M1033" s="5">
        <v>517.9726</v>
      </c>
      <c r="N1033" s="5">
        <v>535.2384</v>
      </c>
      <c r="O1033" s="5">
        <v>535.2384</v>
      </c>
      <c r="P1033" s="5">
        <v>517.9726</v>
      </c>
      <c r="Q1033" s="6">
        <v>6302.000300000001</v>
      </c>
    </row>
    <row r="1034" spans="1:17" ht="12.75">
      <c r="A1034" s="1" t="s">
        <v>156</v>
      </c>
      <c r="B1034" s="45" t="s">
        <v>64</v>
      </c>
      <c r="C1034" s="1" t="s">
        <v>150</v>
      </c>
      <c r="D1034" s="1" t="s">
        <v>168</v>
      </c>
      <c r="E1034" s="4"/>
      <c r="F1034" s="5">
        <v>123.7725</v>
      </c>
      <c r="G1034" s="5">
        <v>127.8982</v>
      </c>
      <c r="H1034" s="5">
        <v>127.8982</v>
      </c>
      <c r="I1034" s="5">
        <v>115.521</v>
      </c>
      <c r="J1034" s="5">
        <v>127.8982</v>
      </c>
      <c r="K1034" s="5">
        <v>123.7725</v>
      </c>
      <c r="L1034" s="5">
        <v>127.8982</v>
      </c>
      <c r="M1034" s="5">
        <v>123.7725</v>
      </c>
      <c r="N1034" s="5">
        <v>127.8982</v>
      </c>
      <c r="O1034" s="5">
        <v>127.8982</v>
      </c>
      <c r="P1034" s="5">
        <v>123.7725</v>
      </c>
      <c r="Q1034" s="6">
        <v>1378.0002000000002</v>
      </c>
    </row>
    <row r="1035" spans="1:17" ht="12.75">
      <c r="A1035" s="1" t="s">
        <v>156</v>
      </c>
      <c r="B1035" s="45" t="s">
        <v>64</v>
      </c>
      <c r="C1035" s="1" t="s">
        <v>150</v>
      </c>
      <c r="D1035" s="1" t="s">
        <v>168</v>
      </c>
      <c r="E1035" s="4"/>
      <c r="F1035" s="5">
        <v>123.7725</v>
      </c>
      <c r="G1035" s="5">
        <v>127.8982</v>
      </c>
      <c r="H1035" s="5">
        <v>127.8982</v>
      </c>
      <c r="I1035" s="5">
        <v>115.521</v>
      </c>
      <c r="J1035" s="5">
        <v>127.8982</v>
      </c>
      <c r="K1035" s="5">
        <v>123.7725</v>
      </c>
      <c r="L1035" s="5">
        <v>127.8982</v>
      </c>
      <c r="M1035" s="5">
        <v>123.7725</v>
      </c>
      <c r="N1035" s="5">
        <v>127.8982</v>
      </c>
      <c r="O1035" s="5">
        <v>127.8982</v>
      </c>
      <c r="P1035" s="5">
        <v>123.7725</v>
      </c>
      <c r="Q1035" s="6">
        <v>1378.0002000000002</v>
      </c>
    </row>
    <row r="1036" spans="1:17" ht="12.75">
      <c r="A1036" s="13" t="s">
        <v>36</v>
      </c>
      <c r="B1036" s="46" t="s">
        <v>64</v>
      </c>
      <c r="C1036" s="14"/>
      <c r="D1036" s="14"/>
      <c r="E1036" s="11">
        <v>16039.9325</v>
      </c>
      <c r="F1036" s="12">
        <v>15770.060300000001</v>
      </c>
      <c r="G1036" s="12">
        <v>16295.7289</v>
      </c>
      <c r="H1036" s="12">
        <v>16634.117200000004</v>
      </c>
      <c r="I1036" s="12">
        <v>15024.363900000004</v>
      </c>
      <c r="J1036" s="12">
        <v>10765.8788</v>
      </c>
      <c r="K1036" s="12">
        <v>10253.757200000002</v>
      </c>
      <c r="L1036" s="12">
        <v>10595.549100000002</v>
      </c>
      <c r="M1036" s="12">
        <v>10253.757200000002</v>
      </c>
      <c r="N1036" s="12">
        <v>10595.549100000002</v>
      </c>
      <c r="O1036" s="12">
        <v>10595.549100000002</v>
      </c>
      <c r="P1036" s="12">
        <v>11053.757200000002</v>
      </c>
      <c r="Q1036" s="10">
        <v>153878.00049999997</v>
      </c>
    </row>
    <row r="1037" spans="1:17" ht="12.75">
      <c r="A1037" s="28" t="s">
        <v>6</v>
      </c>
      <c r="B1037" s="46"/>
      <c r="C1037" s="29"/>
      <c r="D1037" s="29"/>
      <c r="E1037" s="25">
        <v>835459.8931999995</v>
      </c>
      <c r="F1037" s="26">
        <v>770627.3356000001</v>
      </c>
      <c r="G1037" s="26">
        <v>729535.7362999994</v>
      </c>
      <c r="H1037" s="26">
        <v>755863.5913999992</v>
      </c>
      <c r="I1037" s="26">
        <v>721508.0574000003</v>
      </c>
      <c r="J1037" s="26">
        <v>801601.0985999997</v>
      </c>
      <c r="K1037" s="26">
        <v>806701.7583999994</v>
      </c>
      <c r="L1037" s="26">
        <v>816858.8827999998</v>
      </c>
      <c r="M1037" s="26">
        <v>782553.9133999998</v>
      </c>
      <c r="N1037" s="26">
        <v>799117.0577999997</v>
      </c>
      <c r="O1037" s="26">
        <v>795785.6264999995</v>
      </c>
      <c r="P1037" s="26">
        <v>772309.1770999996</v>
      </c>
      <c r="Q1037" s="27">
        <v>9387922.128499996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N340"/>
  <sheetViews>
    <sheetView workbookViewId="0" topLeftCell="A3">
      <selection activeCell="C36" sqref="C36"/>
    </sheetView>
  </sheetViews>
  <sheetFormatPr defaultColWidth="9.140625" defaultRowHeight="12.75"/>
  <cols>
    <col min="1" max="1" width="16.57421875" style="0" customWidth="1"/>
    <col min="2" max="2" width="57.421875" style="33" bestFit="1" customWidth="1"/>
    <col min="3" max="3" width="13.7109375" style="33" bestFit="1" customWidth="1"/>
    <col min="4" max="4" width="15.421875" style="3" bestFit="1" customWidth="1"/>
    <col min="5" max="5" width="62.00390625" style="3" bestFit="1" customWidth="1"/>
    <col min="6" max="6" width="8.421875" style="3" customWidth="1"/>
    <col min="7" max="7" width="9.57421875" style="3" customWidth="1"/>
    <col min="8" max="8" width="8.421875" style="3" customWidth="1"/>
    <col min="9" max="11" width="9.57421875" style="3" bestFit="1" customWidth="1"/>
    <col min="12" max="12" width="17.140625" style="0" bestFit="1" customWidth="1"/>
    <col min="13" max="13" width="13.421875" style="34" customWidth="1"/>
    <col min="14" max="14" width="43.140625" style="8" bestFit="1" customWidth="1"/>
  </cols>
  <sheetData>
    <row r="1" spans="1:5" ht="20.25">
      <c r="A1" s="155" t="s">
        <v>119</v>
      </c>
      <c r="B1" s="156"/>
      <c r="C1" s="156"/>
      <c r="D1" s="157"/>
      <c r="E1" s="157"/>
    </row>
    <row r="2" spans="1:14" ht="20.25">
      <c r="A2" s="158"/>
      <c r="B2" s="156"/>
      <c r="C2" s="156"/>
      <c r="D2" s="159"/>
      <c r="E2" s="158"/>
      <c r="F2"/>
      <c r="G2"/>
      <c r="H2"/>
      <c r="I2"/>
      <c r="J2"/>
      <c r="K2"/>
      <c r="M2"/>
      <c r="N2"/>
    </row>
    <row r="3" spans="1:14" ht="92.25" customHeight="1">
      <c r="A3" s="35" t="s">
        <v>52</v>
      </c>
      <c r="B3" s="35" t="s">
        <v>53</v>
      </c>
      <c r="C3" s="173" t="s">
        <v>210</v>
      </c>
      <c r="D3" s="160" t="s">
        <v>118</v>
      </c>
      <c r="E3" s="160" t="s">
        <v>122</v>
      </c>
      <c r="F3"/>
      <c r="G3"/>
      <c r="H3"/>
      <c r="I3"/>
      <c r="J3"/>
      <c r="K3"/>
      <c r="M3"/>
      <c r="N3"/>
    </row>
    <row r="4" spans="1:14" ht="15">
      <c r="A4" s="60" t="s">
        <v>54</v>
      </c>
      <c r="B4" s="60" t="s">
        <v>55</v>
      </c>
      <c r="C4" s="161" t="s">
        <v>56</v>
      </c>
      <c r="D4" s="162">
        <v>150</v>
      </c>
      <c r="E4" s="61"/>
      <c r="F4"/>
      <c r="G4"/>
      <c r="H4"/>
      <c r="I4"/>
      <c r="J4"/>
      <c r="K4"/>
      <c r="M4"/>
      <c r="N4"/>
    </row>
    <row r="5" spans="1:14" ht="15">
      <c r="A5" s="139" t="s">
        <v>57</v>
      </c>
      <c r="B5" s="140" t="s">
        <v>179</v>
      </c>
      <c r="C5" s="163" t="s">
        <v>58</v>
      </c>
      <c r="D5" s="164">
        <v>2817</v>
      </c>
      <c r="E5" s="141"/>
      <c r="F5"/>
      <c r="G5"/>
      <c r="H5"/>
      <c r="I5"/>
      <c r="J5"/>
      <c r="K5"/>
      <c r="M5"/>
      <c r="N5"/>
    </row>
    <row r="6" spans="1:14" ht="15">
      <c r="A6" s="60" t="s">
        <v>59</v>
      </c>
      <c r="B6" s="60" t="s">
        <v>60</v>
      </c>
      <c r="C6" s="161" t="s">
        <v>61</v>
      </c>
      <c r="D6" s="162">
        <v>470</v>
      </c>
      <c r="E6" s="61"/>
      <c r="F6"/>
      <c r="G6"/>
      <c r="H6"/>
      <c r="I6"/>
      <c r="J6"/>
      <c r="K6"/>
      <c r="M6"/>
      <c r="N6"/>
    </row>
    <row r="7" spans="1:14" ht="15">
      <c r="A7" s="139" t="s">
        <v>62</v>
      </c>
      <c r="B7" s="140" t="s">
        <v>63</v>
      </c>
      <c r="C7" s="163" t="s">
        <v>64</v>
      </c>
      <c r="D7" s="164">
        <v>20000</v>
      </c>
      <c r="E7" s="141"/>
      <c r="F7"/>
      <c r="G7"/>
      <c r="H7"/>
      <c r="I7"/>
      <c r="J7"/>
      <c r="K7"/>
      <c r="M7"/>
      <c r="N7"/>
    </row>
    <row r="8" spans="1:14" ht="15">
      <c r="A8" s="60" t="s">
        <v>65</v>
      </c>
      <c r="B8" s="142" t="s">
        <v>66</v>
      </c>
      <c r="C8" s="165" t="s">
        <v>67</v>
      </c>
      <c r="D8" s="162">
        <v>417</v>
      </c>
      <c r="E8" s="61"/>
      <c r="F8"/>
      <c r="G8"/>
      <c r="H8"/>
      <c r="I8"/>
      <c r="J8"/>
      <c r="K8"/>
      <c r="M8"/>
      <c r="N8"/>
    </row>
    <row r="9" spans="1:14" ht="15">
      <c r="A9" s="139" t="s">
        <v>68</v>
      </c>
      <c r="B9" s="139" t="s">
        <v>69</v>
      </c>
      <c r="C9" s="166" t="s">
        <v>70</v>
      </c>
      <c r="D9" s="164">
        <v>44000</v>
      </c>
      <c r="E9" s="141"/>
      <c r="F9"/>
      <c r="G9"/>
      <c r="H9"/>
      <c r="I9"/>
      <c r="J9"/>
      <c r="K9"/>
      <c r="M9"/>
      <c r="N9"/>
    </row>
    <row r="10" spans="1:14" ht="15">
      <c r="A10" s="60" t="s">
        <v>203</v>
      </c>
      <c r="B10" s="60" t="s">
        <v>71</v>
      </c>
      <c r="C10" s="161" t="s">
        <v>72</v>
      </c>
      <c r="D10" s="162">
        <v>494</v>
      </c>
      <c r="E10" s="61"/>
      <c r="F10"/>
      <c r="G10"/>
      <c r="H10"/>
      <c r="I10"/>
      <c r="J10"/>
      <c r="K10"/>
      <c r="M10"/>
      <c r="N10"/>
    </row>
    <row r="11" spans="1:14" ht="15">
      <c r="A11" s="139" t="s">
        <v>206</v>
      </c>
      <c r="B11" s="140" t="s">
        <v>73</v>
      </c>
      <c r="C11" s="163" t="s">
        <v>56</v>
      </c>
      <c r="D11" s="164">
        <v>1207</v>
      </c>
      <c r="E11" s="141"/>
      <c r="F11"/>
      <c r="G11"/>
      <c r="H11"/>
      <c r="I11"/>
      <c r="J11"/>
      <c r="K11"/>
      <c r="M11"/>
      <c r="N11"/>
    </row>
    <row r="12" spans="1:14" ht="15">
      <c r="A12" s="60" t="s">
        <v>206</v>
      </c>
      <c r="B12" s="142" t="s">
        <v>73</v>
      </c>
      <c r="C12" s="165" t="s">
        <v>83</v>
      </c>
      <c r="D12" s="162">
        <v>2700</v>
      </c>
      <c r="E12" s="61"/>
      <c r="F12"/>
      <c r="G12"/>
      <c r="H12"/>
      <c r="I12"/>
      <c r="J12"/>
      <c r="K12"/>
      <c r="M12"/>
      <c r="N12"/>
    </row>
    <row r="13" spans="1:14" ht="15">
      <c r="A13" s="139" t="s">
        <v>206</v>
      </c>
      <c r="B13" s="140" t="s">
        <v>73</v>
      </c>
      <c r="C13" s="163" t="s">
        <v>61</v>
      </c>
      <c r="D13" s="164">
        <v>3690</v>
      </c>
      <c r="E13" s="141"/>
      <c r="F13"/>
      <c r="G13"/>
      <c r="H13"/>
      <c r="I13"/>
      <c r="J13"/>
      <c r="K13"/>
      <c r="M13"/>
      <c r="N13"/>
    </row>
    <row r="14" spans="1:5" s="36" customFormat="1" ht="15">
      <c r="A14" s="60" t="s">
        <v>206</v>
      </c>
      <c r="B14" s="142" t="s">
        <v>73</v>
      </c>
      <c r="C14" s="165" t="s">
        <v>123</v>
      </c>
      <c r="D14" s="162">
        <v>211</v>
      </c>
      <c r="E14" s="61"/>
    </row>
    <row r="15" spans="1:5" s="36" customFormat="1" ht="15">
      <c r="A15" s="143" t="s">
        <v>74</v>
      </c>
      <c r="B15" s="144" t="s">
        <v>75</v>
      </c>
      <c r="C15" s="167" t="s">
        <v>76</v>
      </c>
      <c r="D15" s="168">
        <v>12142</v>
      </c>
      <c r="E15" s="145"/>
    </row>
    <row r="16" spans="1:5" s="36" customFormat="1" ht="15">
      <c r="A16" s="60" t="s">
        <v>77</v>
      </c>
      <c r="B16" s="60" t="s">
        <v>78</v>
      </c>
      <c r="C16" s="161" t="s">
        <v>67</v>
      </c>
      <c r="D16" s="162">
        <v>1668</v>
      </c>
      <c r="E16" s="61"/>
    </row>
    <row r="17" spans="1:5" s="36" customFormat="1" ht="15">
      <c r="A17" s="143" t="s">
        <v>79</v>
      </c>
      <c r="B17" s="144" t="s">
        <v>80</v>
      </c>
      <c r="C17" s="167" t="s">
        <v>64</v>
      </c>
      <c r="D17" s="168">
        <v>12000</v>
      </c>
      <c r="E17" s="145"/>
    </row>
    <row r="18" spans="1:5" s="36" customFormat="1" ht="15">
      <c r="A18" s="60" t="s">
        <v>81</v>
      </c>
      <c r="B18" s="60" t="s">
        <v>82</v>
      </c>
      <c r="C18" s="161" t="s">
        <v>83</v>
      </c>
      <c r="D18" s="162">
        <v>7936</v>
      </c>
      <c r="E18" s="61"/>
    </row>
    <row r="19" spans="1:5" s="36" customFormat="1" ht="15">
      <c r="A19" s="143" t="s">
        <v>84</v>
      </c>
      <c r="B19" s="143" t="s">
        <v>82</v>
      </c>
      <c r="C19" s="169" t="s">
        <v>83</v>
      </c>
      <c r="D19" s="168">
        <v>166</v>
      </c>
      <c r="E19" s="145"/>
    </row>
    <row r="20" spans="1:5" s="36" customFormat="1" ht="15">
      <c r="A20" s="60" t="s">
        <v>85</v>
      </c>
      <c r="B20" s="60" t="s">
        <v>82</v>
      </c>
      <c r="C20" s="161" t="s">
        <v>86</v>
      </c>
      <c r="D20" s="162">
        <v>5013</v>
      </c>
      <c r="E20" s="61"/>
    </row>
    <row r="21" spans="1:5" s="36" customFormat="1" ht="15">
      <c r="A21" s="143" t="s">
        <v>87</v>
      </c>
      <c r="B21" s="143" t="s">
        <v>240</v>
      </c>
      <c r="C21" s="169" t="s">
        <v>58</v>
      </c>
      <c r="D21" s="168">
        <v>5937</v>
      </c>
      <c r="E21" s="145"/>
    </row>
    <row r="22" spans="1:5" s="36" customFormat="1" ht="15">
      <c r="A22" s="60" t="s">
        <v>88</v>
      </c>
      <c r="B22" s="60" t="s">
        <v>89</v>
      </c>
      <c r="C22" s="161" t="s">
        <v>90</v>
      </c>
      <c r="D22" s="162">
        <v>16286</v>
      </c>
      <c r="E22" s="61"/>
    </row>
    <row r="23" spans="1:5" s="36" customFormat="1" ht="15">
      <c r="A23" s="143" t="s">
        <v>91</v>
      </c>
      <c r="B23" s="143" t="s">
        <v>92</v>
      </c>
      <c r="C23" s="169" t="s">
        <v>64</v>
      </c>
      <c r="D23" s="168">
        <v>16560</v>
      </c>
      <c r="E23" s="145"/>
    </row>
    <row r="24" spans="1:5" s="36" customFormat="1" ht="15">
      <c r="A24" s="60" t="s">
        <v>93</v>
      </c>
      <c r="B24" s="60" t="s">
        <v>94</v>
      </c>
      <c r="C24" s="161" t="s">
        <v>95</v>
      </c>
      <c r="D24" s="162">
        <v>4247</v>
      </c>
      <c r="E24" s="61"/>
    </row>
    <row r="25" spans="1:5" s="36" customFormat="1" ht="15">
      <c r="A25" s="143" t="s">
        <v>96</v>
      </c>
      <c r="B25" s="143" t="s">
        <v>97</v>
      </c>
      <c r="C25" s="169" t="s">
        <v>98</v>
      </c>
      <c r="D25" s="168">
        <v>33557</v>
      </c>
      <c r="E25" s="145"/>
    </row>
    <row r="26" spans="1:5" s="36" customFormat="1" ht="15">
      <c r="A26" s="60" t="s">
        <v>99</v>
      </c>
      <c r="B26" s="142" t="s">
        <v>100</v>
      </c>
      <c r="C26" s="165" t="s">
        <v>101</v>
      </c>
      <c r="D26" s="162">
        <v>1700</v>
      </c>
      <c r="E26" s="61"/>
    </row>
    <row r="27" spans="1:5" s="38" customFormat="1" ht="15">
      <c r="A27" s="143" t="s">
        <v>102</v>
      </c>
      <c r="B27" s="144" t="s">
        <v>103</v>
      </c>
      <c r="C27" s="167" t="s">
        <v>104</v>
      </c>
      <c r="D27" s="168">
        <v>232</v>
      </c>
      <c r="E27" s="145"/>
    </row>
    <row r="28" spans="1:5" s="36" customFormat="1" ht="15">
      <c r="A28" s="60" t="s">
        <v>105</v>
      </c>
      <c r="B28" s="60" t="s">
        <v>106</v>
      </c>
      <c r="C28" s="161" t="s">
        <v>67</v>
      </c>
      <c r="D28" s="162">
        <v>940</v>
      </c>
      <c r="E28" s="61"/>
    </row>
    <row r="29" spans="1:5" s="36" customFormat="1" ht="15">
      <c r="A29" s="143" t="s">
        <v>107</v>
      </c>
      <c r="B29" s="143" t="s">
        <v>108</v>
      </c>
      <c r="C29" s="169" t="s">
        <v>58</v>
      </c>
      <c r="D29" s="168">
        <v>8678</v>
      </c>
      <c r="E29" s="145"/>
    </row>
    <row r="30" spans="1:5" s="36" customFormat="1" ht="45">
      <c r="A30" s="60" t="s">
        <v>109</v>
      </c>
      <c r="B30" s="142" t="s">
        <v>110</v>
      </c>
      <c r="C30" s="165" t="s">
        <v>101</v>
      </c>
      <c r="D30" s="162">
        <v>6385</v>
      </c>
      <c r="E30" s="146" t="s">
        <v>120</v>
      </c>
    </row>
    <row r="31" spans="1:5" s="36" customFormat="1" ht="15">
      <c r="A31" s="143" t="s">
        <v>111</v>
      </c>
      <c r="B31" s="143" t="s">
        <v>112</v>
      </c>
      <c r="C31" s="169" t="s">
        <v>56</v>
      </c>
      <c r="D31" s="168">
        <v>1100</v>
      </c>
      <c r="E31" s="147"/>
    </row>
    <row r="32" spans="1:5" s="36" customFormat="1" ht="15">
      <c r="A32" s="60" t="s">
        <v>113</v>
      </c>
      <c r="B32" s="142" t="s">
        <v>114</v>
      </c>
      <c r="C32" s="165" t="s">
        <v>64</v>
      </c>
      <c r="D32" s="162">
        <v>10760</v>
      </c>
      <c r="E32" s="146"/>
    </row>
    <row r="33" spans="1:5" s="36" customFormat="1" ht="15">
      <c r="A33" s="148" t="s">
        <v>46</v>
      </c>
      <c r="B33" s="149" t="s">
        <v>47</v>
      </c>
      <c r="C33" s="170" t="s">
        <v>64</v>
      </c>
      <c r="D33" s="168">
        <v>612</v>
      </c>
      <c r="E33" s="147"/>
    </row>
    <row r="34" spans="1:5" s="36" customFormat="1" ht="45">
      <c r="A34" s="150" t="s">
        <v>115</v>
      </c>
      <c r="B34" s="151" t="s">
        <v>49</v>
      </c>
      <c r="C34" s="171" t="s">
        <v>64</v>
      </c>
      <c r="D34" s="162">
        <v>35100</v>
      </c>
      <c r="E34" s="146" t="s">
        <v>121</v>
      </c>
    </row>
    <row r="35" spans="1:5" s="36" customFormat="1" ht="15">
      <c r="A35" s="152" t="s">
        <v>50</v>
      </c>
      <c r="B35" s="144" t="s">
        <v>51</v>
      </c>
      <c r="C35" s="167" t="s">
        <v>64</v>
      </c>
      <c r="D35" s="168">
        <v>105221</v>
      </c>
      <c r="E35" s="145"/>
    </row>
    <row r="36" spans="1:5" s="36" customFormat="1" ht="15">
      <c r="A36" s="153" t="s">
        <v>116</v>
      </c>
      <c r="B36" s="154" t="s">
        <v>117</v>
      </c>
      <c r="C36" s="172" t="s">
        <v>64</v>
      </c>
      <c r="D36" s="162">
        <v>14600</v>
      </c>
      <c r="E36" s="61"/>
    </row>
    <row r="37" spans="2:14" s="36" customFormat="1" ht="12.75">
      <c r="B37" s="39"/>
      <c r="C37" s="39"/>
      <c r="M37" s="40"/>
      <c r="N37" s="41"/>
    </row>
    <row r="38" spans="1:14" s="36" customFormat="1" ht="12.75">
      <c r="A38" s="39"/>
      <c r="B38" s="39"/>
      <c r="C38" s="39"/>
      <c r="D38" s="39"/>
      <c r="E38" s="39"/>
      <c r="M38" s="40"/>
      <c r="N38" s="41"/>
    </row>
    <row r="39" spans="1:14" s="36" customFormat="1" ht="12.75">
      <c r="A39" s="39"/>
      <c r="B39" s="39"/>
      <c r="C39" s="39"/>
      <c r="D39" s="39"/>
      <c r="E39" s="39"/>
      <c r="M39" s="40"/>
      <c r="N39" s="41"/>
    </row>
    <row r="40" spans="1:14" s="36" customFormat="1" ht="12.75">
      <c r="A40" s="39"/>
      <c r="B40" s="39"/>
      <c r="C40" s="39"/>
      <c r="D40" s="39"/>
      <c r="E40" s="39"/>
      <c r="M40" s="40"/>
      <c r="N40" s="41"/>
    </row>
    <row r="41" spans="1:14" s="36" customFormat="1" ht="12.75">
      <c r="A41" s="39"/>
      <c r="B41" s="39"/>
      <c r="C41" s="39"/>
      <c r="D41" s="39"/>
      <c r="E41" s="39"/>
      <c r="M41" s="40"/>
      <c r="N41" s="41"/>
    </row>
    <row r="42" spans="1:14" s="38" customFormat="1" ht="12.75">
      <c r="A42" s="39"/>
      <c r="B42" s="39"/>
      <c r="C42" s="39"/>
      <c r="D42" s="39"/>
      <c r="E42" s="39"/>
      <c r="F42" s="36"/>
      <c r="G42" s="36"/>
      <c r="H42" s="36"/>
      <c r="I42" s="36"/>
      <c r="J42" s="36"/>
      <c r="K42" s="36"/>
      <c r="L42" s="36"/>
      <c r="M42" s="40"/>
      <c r="N42" s="41"/>
    </row>
    <row r="43" spans="1:14" s="36" customFormat="1" ht="12.75">
      <c r="A43" s="39"/>
      <c r="B43" s="39"/>
      <c r="C43" s="39"/>
      <c r="D43" s="39"/>
      <c r="E43" s="39"/>
      <c r="M43" s="40"/>
      <c r="N43" s="41"/>
    </row>
    <row r="44" spans="1:14" s="36" customFormat="1" ht="12.75">
      <c r="A44" s="39"/>
      <c r="B44" s="39"/>
      <c r="C44" s="39"/>
      <c r="D44" s="39"/>
      <c r="E44" s="39"/>
      <c r="M44" s="40"/>
      <c r="N44" s="41"/>
    </row>
    <row r="45" spans="1:14" s="36" customFormat="1" ht="12.75">
      <c r="A45" s="39"/>
      <c r="B45" s="39"/>
      <c r="C45" s="39"/>
      <c r="D45" s="39"/>
      <c r="E45" s="39"/>
      <c r="M45" s="40"/>
      <c r="N45" s="41"/>
    </row>
    <row r="46" spans="2:14" s="36" customFormat="1" ht="12.75">
      <c r="B46" s="39"/>
      <c r="C46" s="39"/>
      <c r="M46" s="40"/>
      <c r="N46" s="41"/>
    </row>
    <row r="47" spans="4:14" ht="12.75">
      <c r="D47"/>
      <c r="E47"/>
      <c r="F47"/>
      <c r="G47"/>
      <c r="H47"/>
      <c r="I47"/>
      <c r="J47"/>
      <c r="K47"/>
      <c r="N47" s="9"/>
    </row>
    <row r="48" spans="4:14" ht="12.75">
      <c r="D48"/>
      <c r="E48"/>
      <c r="F48"/>
      <c r="G48"/>
      <c r="H48"/>
      <c r="I48"/>
      <c r="J48"/>
      <c r="K48"/>
      <c r="N48" s="9"/>
    </row>
    <row r="49" spans="4:14" ht="12.75">
      <c r="D49"/>
      <c r="E49"/>
      <c r="F49"/>
      <c r="G49"/>
      <c r="H49"/>
      <c r="I49"/>
      <c r="J49"/>
      <c r="K49"/>
      <c r="N49" s="9"/>
    </row>
    <row r="50" spans="4:14" ht="12.75">
      <c r="D50"/>
      <c r="E50"/>
      <c r="F50"/>
      <c r="G50"/>
      <c r="H50"/>
      <c r="I50"/>
      <c r="J50"/>
      <c r="K50"/>
      <c r="N50" s="9"/>
    </row>
    <row r="51" spans="4:14" ht="12.75">
      <c r="D51"/>
      <c r="E51"/>
      <c r="F51"/>
      <c r="G51"/>
      <c r="H51"/>
      <c r="I51"/>
      <c r="J51"/>
      <c r="K51"/>
      <c r="N51" s="9"/>
    </row>
    <row r="52" spans="4:14" ht="12.75">
      <c r="D52"/>
      <c r="E52"/>
      <c r="F52"/>
      <c r="G52"/>
      <c r="H52"/>
      <c r="I52"/>
      <c r="J52"/>
      <c r="K52"/>
      <c r="N52" s="9"/>
    </row>
    <row r="53" spans="4:14" ht="12.75">
      <c r="D53"/>
      <c r="E53"/>
      <c r="F53"/>
      <c r="G53"/>
      <c r="H53"/>
      <c r="I53"/>
      <c r="J53"/>
      <c r="K53"/>
      <c r="N53" s="9"/>
    </row>
    <row r="54" spans="4:14" ht="12.75">
      <c r="D54"/>
      <c r="E54"/>
      <c r="F54"/>
      <c r="G54"/>
      <c r="H54"/>
      <c r="I54"/>
      <c r="J54"/>
      <c r="K54"/>
      <c r="N54" s="9"/>
    </row>
    <row r="55" spans="4:14" ht="12.75">
      <c r="D55"/>
      <c r="E55"/>
      <c r="F55"/>
      <c r="G55"/>
      <c r="H55"/>
      <c r="I55"/>
      <c r="J55"/>
      <c r="K55"/>
      <c r="N55" s="9"/>
    </row>
    <row r="56" spans="4:14" ht="12.75">
      <c r="D56"/>
      <c r="E56"/>
      <c r="F56"/>
      <c r="G56"/>
      <c r="H56"/>
      <c r="I56"/>
      <c r="J56"/>
      <c r="K56"/>
      <c r="N56" s="9"/>
    </row>
    <row r="57" spans="4:14" ht="12.75">
      <c r="D57"/>
      <c r="E57"/>
      <c r="F57"/>
      <c r="G57"/>
      <c r="H57"/>
      <c r="I57"/>
      <c r="J57"/>
      <c r="K57"/>
      <c r="N57" s="9"/>
    </row>
    <row r="58" spans="4:14" ht="12.75">
      <c r="D58"/>
      <c r="E58"/>
      <c r="F58"/>
      <c r="G58"/>
      <c r="H58"/>
      <c r="I58"/>
      <c r="J58"/>
      <c r="K58"/>
      <c r="N58" s="9"/>
    </row>
    <row r="59" spans="4:14" ht="12.75">
      <c r="D59"/>
      <c r="E59"/>
      <c r="F59"/>
      <c r="G59"/>
      <c r="H59"/>
      <c r="I59"/>
      <c r="J59"/>
      <c r="K59"/>
      <c r="N59" s="9"/>
    </row>
    <row r="60" spans="4:14" ht="12.75">
      <c r="D60"/>
      <c r="E60"/>
      <c r="F60"/>
      <c r="G60"/>
      <c r="H60"/>
      <c r="I60"/>
      <c r="J60"/>
      <c r="K60"/>
      <c r="N60" s="9"/>
    </row>
    <row r="61" spans="4:14" ht="12.75">
      <c r="D61"/>
      <c r="E61"/>
      <c r="F61"/>
      <c r="G61"/>
      <c r="H61"/>
      <c r="I61"/>
      <c r="J61"/>
      <c r="K61"/>
      <c r="N61" s="9"/>
    </row>
    <row r="62" spans="4:14" ht="12.75">
      <c r="D62"/>
      <c r="E62"/>
      <c r="F62"/>
      <c r="G62"/>
      <c r="H62"/>
      <c r="I62"/>
      <c r="J62"/>
      <c r="K62"/>
      <c r="N62" s="9"/>
    </row>
    <row r="63" spans="4:14" ht="12.75">
      <c r="D63"/>
      <c r="E63"/>
      <c r="F63"/>
      <c r="G63"/>
      <c r="H63"/>
      <c r="I63"/>
      <c r="J63"/>
      <c r="K63"/>
      <c r="N63" s="9"/>
    </row>
    <row r="64" spans="4:14" ht="12.75">
      <c r="D64"/>
      <c r="E64"/>
      <c r="F64"/>
      <c r="G64"/>
      <c r="H64"/>
      <c r="I64"/>
      <c r="J64"/>
      <c r="K64"/>
      <c r="N64" s="9"/>
    </row>
    <row r="65" spans="4:14" ht="12.75">
      <c r="D65"/>
      <c r="E65"/>
      <c r="F65"/>
      <c r="G65"/>
      <c r="H65"/>
      <c r="I65"/>
      <c r="J65"/>
      <c r="K65"/>
      <c r="N65" s="9"/>
    </row>
    <row r="66" spans="4:14" ht="12.75">
      <c r="D66"/>
      <c r="E66"/>
      <c r="F66"/>
      <c r="G66"/>
      <c r="H66"/>
      <c r="I66"/>
      <c r="J66"/>
      <c r="K66"/>
      <c r="N66" s="9"/>
    </row>
    <row r="67" spans="1:14" s="8" customFormat="1" ht="12.75">
      <c r="A67"/>
      <c r="B67" s="33"/>
      <c r="C67" s="33"/>
      <c r="D67"/>
      <c r="E67"/>
      <c r="F67"/>
      <c r="G67"/>
      <c r="H67"/>
      <c r="I67"/>
      <c r="J67"/>
      <c r="K67"/>
      <c r="L67"/>
      <c r="M67" s="34"/>
      <c r="N67" s="9"/>
    </row>
    <row r="68" spans="4:14" ht="12.75">
      <c r="D68"/>
      <c r="E68"/>
      <c r="F68"/>
      <c r="G68"/>
      <c r="H68"/>
      <c r="I68"/>
      <c r="J68"/>
      <c r="K68"/>
      <c r="N68" s="9"/>
    </row>
    <row r="69" spans="4:14" ht="12.75">
      <c r="D69"/>
      <c r="E69"/>
      <c r="F69"/>
      <c r="G69"/>
      <c r="H69"/>
      <c r="I69"/>
      <c r="J69"/>
      <c r="K69"/>
      <c r="N69" s="9"/>
    </row>
    <row r="70" spans="4:14" ht="12.75">
      <c r="D70"/>
      <c r="E70"/>
      <c r="F70"/>
      <c r="G70"/>
      <c r="H70"/>
      <c r="I70"/>
      <c r="J70"/>
      <c r="K70"/>
      <c r="N70" s="9"/>
    </row>
    <row r="71" spans="4:14" ht="12.75">
      <c r="D71"/>
      <c r="E71"/>
      <c r="F71"/>
      <c r="G71"/>
      <c r="H71"/>
      <c r="I71"/>
      <c r="J71"/>
      <c r="K71"/>
      <c r="N71" s="9"/>
    </row>
    <row r="72" spans="4:14" ht="12.75">
      <c r="D72"/>
      <c r="E72"/>
      <c r="F72"/>
      <c r="G72"/>
      <c r="H72"/>
      <c r="I72"/>
      <c r="J72"/>
      <c r="K72"/>
      <c r="N72" s="9"/>
    </row>
    <row r="73" spans="4:14" ht="12.75">
      <c r="D73"/>
      <c r="E73"/>
      <c r="F73"/>
      <c r="G73"/>
      <c r="H73"/>
      <c r="I73"/>
      <c r="J73"/>
      <c r="K73"/>
      <c r="N73" s="9"/>
    </row>
    <row r="74" spans="4:14" ht="12.75">
      <c r="D74"/>
      <c r="E74"/>
      <c r="F74"/>
      <c r="G74"/>
      <c r="H74"/>
      <c r="I74"/>
      <c r="J74"/>
      <c r="K74"/>
      <c r="N74" s="9"/>
    </row>
    <row r="75" spans="4:14" ht="12.75">
      <c r="D75"/>
      <c r="E75"/>
      <c r="F75"/>
      <c r="G75"/>
      <c r="H75"/>
      <c r="I75"/>
      <c r="J75"/>
      <c r="K75"/>
      <c r="N75" s="9"/>
    </row>
    <row r="76" spans="4:14" ht="12.75">
      <c r="D76"/>
      <c r="E76"/>
      <c r="F76"/>
      <c r="G76"/>
      <c r="H76"/>
      <c r="I76"/>
      <c r="J76"/>
      <c r="K76"/>
      <c r="N76" s="9"/>
    </row>
    <row r="77" spans="4:14" ht="12.75">
      <c r="D77"/>
      <c r="E77"/>
      <c r="F77"/>
      <c r="G77"/>
      <c r="H77"/>
      <c r="I77"/>
      <c r="J77"/>
      <c r="K77"/>
      <c r="N77" s="9"/>
    </row>
    <row r="78" spans="4:14" ht="12.75">
      <c r="D78"/>
      <c r="E78"/>
      <c r="F78"/>
      <c r="G78"/>
      <c r="H78"/>
      <c r="I78"/>
      <c r="J78"/>
      <c r="K78"/>
      <c r="N78" s="9"/>
    </row>
    <row r="79" spans="4:14" ht="12.75">
      <c r="D79"/>
      <c r="E79"/>
      <c r="F79"/>
      <c r="G79"/>
      <c r="H79"/>
      <c r="I79"/>
      <c r="J79"/>
      <c r="K79"/>
      <c r="N79" s="9"/>
    </row>
    <row r="80" spans="4:14" ht="12.75">
      <c r="D80"/>
      <c r="E80"/>
      <c r="F80"/>
      <c r="G80"/>
      <c r="H80"/>
      <c r="I80"/>
      <c r="J80"/>
      <c r="K80"/>
      <c r="N80" s="9"/>
    </row>
    <row r="81" spans="4:14" ht="12.75">
      <c r="D81"/>
      <c r="E81"/>
      <c r="F81"/>
      <c r="G81"/>
      <c r="H81"/>
      <c r="I81"/>
      <c r="J81"/>
      <c r="K81"/>
      <c r="N81" s="9"/>
    </row>
    <row r="82" spans="4:14" ht="12.75">
      <c r="D82"/>
      <c r="E82"/>
      <c r="F82"/>
      <c r="G82"/>
      <c r="H82"/>
      <c r="I82"/>
      <c r="J82"/>
      <c r="K82"/>
      <c r="N82" s="9"/>
    </row>
    <row r="83" spans="4:14" ht="12.75">
      <c r="D83"/>
      <c r="E83"/>
      <c r="F83"/>
      <c r="G83"/>
      <c r="H83"/>
      <c r="I83"/>
      <c r="J83"/>
      <c r="K83"/>
      <c r="N83" s="9"/>
    </row>
    <row r="84" spans="4:14" ht="12.75">
      <c r="D84"/>
      <c r="E84"/>
      <c r="F84"/>
      <c r="G84"/>
      <c r="H84"/>
      <c r="I84"/>
      <c r="J84"/>
      <c r="K84"/>
      <c r="N84" s="9"/>
    </row>
    <row r="85" spans="4:14" ht="12.75">
      <c r="D85"/>
      <c r="E85"/>
      <c r="F85"/>
      <c r="G85"/>
      <c r="H85"/>
      <c r="I85"/>
      <c r="J85"/>
      <c r="K85"/>
      <c r="N85" s="9"/>
    </row>
    <row r="86" spans="4:14" ht="12.75">
      <c r="D86"/>
      <c r="E86"/>
      <c r="F86"/>
      <c r="G86"/>
      <c r="H86"/>
      <c r="I86"/>
      <c r="J86"/>
      <c r="K86"/>
      <c r="N86" s="9"/>
    </row>
    <row r="87" spans="4:14" ht="12.75">
      <c r="D87"/>
      <c r="E87"/>
      <c r="F87"/>
      <c r="G87"/>
      <c r="H87"/>
      <c r="I87"/>
      <c r="J87"/>
      <c r="K87"/>
      <c r="N87" s="9"/>
    </row>
    <row r="88" spans="4:14" ht="12.75">
      <c r="D88"/>
      <c r="E88"/>
      <c r="F88"/>
      <c r="G88"/>
      <c r="H88"/>
      <c r="I88"/>
      <c r="J88"/>
      <c r="K88"/>
      <c r="N88" s="9"/>
    </row>
    <row r="89" spans="4:14" ht="12.75">
      <c r="D89"/>
      <c r="E89"/>
      <c r="F89"/>
      <c r="G89"/>
      <c r="H89"/>
      <c r="I89"/>
      <c r="J89"/>
      <c r="K89"/>
      <c r="N89" s="9"/>
    </row>
    <row r="90" spans="4:14" ht="12.75">
      <c r="D90"/>
      <c r="E90"/>
      <c r="F90"/>
      <c r="G90"/>
      <c r="H90"/>
      <c r="I90"/>
      <c r="J90"/>
      <c r="K90"/>
      <c r="N90" s="9"/>
    </row>
    <row r="91" spans="4:14" ht="12.75">
      <c r="D91"/>
      <c r="E91"/>
      <c r="F91"/>
      <c r="G91"/>
      <c r="H91"/>
      <c r="I91"/>
      <c r="J91"/>
      <c r="K91"/>
      <c r="N91" s="9"/>
    </row>
    <row r="92" spans="4:14" ht="12.75">
      <c r="D92"/>
      <c r="E92"/>
      <c r="F92"/>
      <c r="G92"/>
      <c r="H92"/>
      <c r="I92"/>
      <c r="J92"/>
      <c r="K92"/>
      <c r="N92" s="9"/>
    </row>
    <row r="93" spans="4:14" ht="12.75">
      <c r="D93"/>
      <c r="E93"/>
      <c r="F93"/>
      <c r="G93"/>
      <c r="H93"/>
      <c r="I93"/>
      <c r="J93"/>
      <c r="K93"/>
      <c r="N93" s="9"/>
    </row>
    <row r="94" spans="4:14" ht="12.75">
      <c r="D94"/>
      <c r="E94"/>
      <c r="F94"/>
      <c r="G94"/>
      <c r="H94"/>
      <c r="I94"/>
      <c r="J94"/>
      <c r="K94"/>
      <c r="N94" s="9"/>
    </row>
    <row r="95" spans="1:14" s="8" customFormat="1" ht="12.75">
      <c r="A95"/>
      <c r="B95" s="33"/>
      <c r="C95" s="33"/>
      <c r="D95"/>
      <c r="E95"/>
      <c r="F95"/>
      <c r="G95"/>
      <c r="H95"/>
      <c r="I95"/>
      <c r="J95"/>
      <c r="K95"/>
      <c r="L95"/>
      <c r="M95" s="34"/>
      <c r="N95" s="9"/>
    </row>
    <row r="96" spans="4:14" ht="12.75">
      <c r="D96"/>
      <c r="E96"/>
      <c r="F96"/>
      <c r="G96"/>
      <c r="H96"/>
      <c r="I96"/>
      <c r="J96"/>
      <c r="K96"/>
      <c r="N96" s="9"/>
    </row>
    <row r="97" spans="4:14" ht="12.75">
      <c r="D97"/>
      <c r="E97"/>
      <c r="F97"/>
      <c r="G97"/>
      <c r="H97"/>
      <c r="I97"/>
      <c r="J97"/>
      <c r="K97"/>
      <c r="N97" s="9"/>
    </row>
    <row r="98" spans="4:14" ht="12.75">
      <c r="D98"/>
      <c r="E98"/>
      <c r="F98"/>
      <c r="G98"/>
      <c r="H98"/>
      <c r="I98"/>
      <c r="J98"/>
      <c r="K98"/>
      <c r="N98" s="9"/>
    </row>
    <row r="99" spans="4:14" ht="12.75">
      <c r="D99"/>
      <c r="E99"/>
      <c r="F99"/>
      <c r="G99"/>
      <c r="H99"/>
      <c r="I99"/>
      <c r="J99"/>
      <c r="K99"/>
      <c r="N99" s="9"/>
    </row>
    <row r="100" spans="4:14" ht="12.75">
      <c r="D100"/>
      <c r="E100"/>
      <c r="F100"/>
      <c r="G100"/>
      <c r="H100"/>
      <c r="I100"/>
      <c r="J100"/>
      <c r="K100"/>
      <c r="N100" s="9"/>
    </row>
    <row r="101" spans="4:14" ht="12.75">
      <c r="D101"/>
      <c r="E101"/>
      <c r="F101"/>
      <c r="G101"/>
      <c r="H101"/>
      <c r="I101"/>
      <c r="J101"/>
      <c r="K101"/>
      <c r="N101" s="9"/>
    </row>
    <row r="102" spans="4:14" ht="12.75">
      <c r="D102"/>
      <c r="E102"/>
      <c r="F102"/>
      <c r="G102"/>
      <c r="H102"/>
      <c r="I102"/>
      <c r="J102"/>
      <c r="K102"/>
      <c r="N102" s="9"/>
    </row>
    <row r="103" spans="4:14" ht="12.75">
      <c r="D103"/>
      <c r="E103"/>
      <c r="F103"/>
      <c r="G103"/>
      <c r="H103"/>
      <c r="I103"/>
      <c r="J103"/>
      <c r="K103"/>
      <c r="N103" s="9"/>
    </row>
    <row r="104" spans="4:14" ht="12.75">
      <c r="D104"/>
      <c r="E104"/>
      <c r="F104"/>
      <c r="G104"/>
      <c r="H104"/>
      <c r="I104"/>
      <c r="J104"/>
      <c r="K104"/>
      <c r="N104" s="9"/>
    </row>
    <row r="105" spans="4:14" ht="12.75">
      <c r="D105"/>
      <c r="E105"/>
      <c r="F105"/>
      <c r="G105"/>
      <c r="H105"/>
      <c r="I105"/>
      <c r="J105"/>
      <c r="K105"/>
      <c r="N105" s="9"/>
    </row>
    <row r="106" spans="4:14" ht="12.75">
      <c r="D106"/>
      <c r="E106"/>
      <c r="F106"/>
      <c r="G106"/>
      <c r="H106"/>
      <c r="I106"/>
      <c r="J106"/>
      <c r="K106"/>
      <c r="N106" s="9"/>
    </row>
    <row r="107" spans="4:14" ht="12.75">
      <c r="D107"/>
      <c r="E107"/>
      <c r="F107"/>
      <c r="G107"/>
      <c r="H107"/>
      <c r="I107"/>
      <c r="J107"/>
      <c r="K107"/>
      <c r="N107" s="9"/>
    </row>
    <row r="108" spans="4:14" ht="12.75">
      <c r="D108"/>
      <c r="E108"/>
      <c r="F108"/>
      <c r="G108"/>
      <c r="H108"/>
      <c r="I108"/>
      <c r="J108"/>
      <c r="K108"/>
      <c r="N108" s="9"/>
    </row>
    <row r="109" spans="4:14" ht="12.75">
      <c r="D109"/>
      <c r="E109"/>
      <c r="F109"/>
      <c r="G109"/>
      <c r="H109"/>
      <c r="I109"/>
      <c r="J109"/>
      <c r="K109"/>
      <c r="N109" s="9"/>
    </row>
    <row r="110" spans="4:14" ht="12.75">
      <c r="D110"/>
      <c r="E110"/>
      <c r="F110"/>
      <c r="G110"/>
      <c r="H110"/>
      <c r="I110"/>
      <c r="J110"/>
      <c r="K110"/>
      <c r="N110" s="9"/>
    </row>
    <row r="111" spans="4:14" ht="12.75">
      <c r="D111"/>
      <c r="E111"/>
      <c r="F111"/>
      <c r="G111"/>
      <c r="H111"/>
      <c r="I111"/>
      <c r="J111"/>
      <c r="K111"/>
      <c r="N111" s="9"/>
    </row>
    <row r="112" spans="4:14" ht="12.75">
      <c r="D112"/>
      <c r="E112"/>
      <c r="F112"/>
      <c r="G112"/>
      <c r="H112"/>
      <c r="I112"/>
      <c r="J112"/>
      <c r="K112"/>
      <c r="N112" s="9"/>
    </row>
    <row r="113" spans="4:14" ht="12.75">
      <c r="D113"/>
      <c r="E113"/>
      <c r="F113"/>
      <c r="G113"/>
      <c r="H113"/>
      <c r="I113"/>
      <c r="J113"/>
      <c r="K113"/>
      <c r="N113" s="9"/>
    </row>
    <row r="114" spans="4:14" ht="12.75">
      <c r="D114"/>
      <c r="E114"/>
      <c r="F114"/>
      <c r="G114"/>
      <c r="H114"/>
      <c r="I114"/>
      <c r="J114"/>
      <c r="K114"/>
      <c r="N114" s="9"/>
    </row>
    <row r="115" spans="4:14" ht="12.75">
      <c r="D115"/>
      <c r="E115"/>
      <c r="F115"/>
      <c r="G115"/>
      <c r="H115"/>
      <c r="I115"/>
      <c r="J115"/>
      <c r="K115"/>
      <c r="N115" s="9"/>
    </row>
    <row r="116" spans="4:14" ht="12.75">
      <c r="D116"/>
      <c r="E116"/>
      <c r="F116"/>
      <c r="G116"/>
      <c r="H116"/>
      <c r="I116"/>
      <c r="J116"/>
      <c r="K116"/>
      <c r="N116" s="9"/>
    </row>
    <row r="117" spans="4:14" ht="12.75">
      <c r="D117"/>
      <c r="E117"/>
      <c r="F117"/>
      <c r="G117"/>
      <c r="H117"/>
      <c r="I117"/>
      <c r="J117"/>
      <c r="K117"/>
      <c r="N117" s="9"/>
    </row>
    <row r="118" spans="4:14" ht="12.75">
      <c r="D118"/>
      <c r="E118"/>
      <c r="F118"/>
      <c r="G118"/>
      <c r="H118"/>
      <c r="I118"/>
      <c r="J118"/>
      <c r="K118"/>
      <c r="N118" s="9"/>
    </row>
    <row r="119" spans="4:14" ht="12.75">
      <c r="D119"/>
      <c r="E119"/>
      <c r="F119"/>
      <c r="G119"/>
      <c r="H119"/>
      <c r="I119"/>
      <c r="J119"/>
      <c r="K119"/>
      <c r="N119" s="9"/>
    </row>
    <row r="120" spans="1:14" s="8" customFormat="1" ht="12.75">
      <c r="A120"/>
      <c r="B120" s="33"/>
      <c r="C120" s="33"/>
      <c r="D120"/>
      <c r="E120"/>
      <c r="F120"/>
      <c r="G120"/>
      <c r="H120"/>
      <c r="I120"/>
      <c r="J120"/>
      <c r="K120"/>
      <c r="L120"/>
      <c r="M120" s="34"/>
      <c r="N120" s="9"/>
    </row>
    <row r="121" spans="4:14" ht="12.75">
      <c r="D121"/>
      <c r="E121"/>
      <c r="F121"/>
      <c r="G121"/>
      <c r="H121"/>
      <c r="I121"/>
      <c r="J121"/>
      <c r="K121"/>
      <c r="N121" s="9"/>
    </row>
    <row r="122" spans="4:14" ht="12.75">
      <c r="D122"/>
      <c r="E122"/>
      <c r="F122"/>
      <c r="G122"/>
      <c r="H122"/>
      <c r="I122"/>
      <c r="J122"/>
      <c r="K122"/>
      <c r="N122" s="9"/>
    </row>
    <row r="123" spans="4:14" ht="12.75">
      <c r="D123"/>
      <c r="E123"/>
      <c r="F123"/>
      <c r="G123"/>
      <c r="H123"/>
      <c r="I123"/>
      <c r="J123"/>
      <c r="K123"/>
      <c r="N123" s="9"/>
    </row>
    <row r="124" spans="4:14" ht="12.75">
      <c r="D124"/>
      <c r="E124"/>
      <c r="F124"/>
      <c r="G124"/>
      <c r="H124"/>
      <c r="I124"/>
      <c r="J124"/>
      <c r="K124"/>
      <c r="N124" s="9"/>
    </row>
    <row r="125" spans="4:14" ht="12.75">
      <c r="D125"/>
      <c r="E125"/>
      <c r="F125"/>
      <c r="G125"/>
      <c r="H125"/>
      <c r="I125"/>
      <c r="J125"/>
      <c r="K125"/>
      <c r="N125" s="9"/>
    </row>
    <row r="126" spans="4:14" ht="12.75">
      <c r="D126"/>
      <c r="E126"/>
      <c r="F126"/>
      <c r="G126"/>
      <c r="H126"/>
      <c r="I126"/>
      <c r="J126"/>
      <c r="K126"/>
      <c r="N126" s="9"/>
    </row>
    <row r="127" spans="4:14" ht="12.75">
      <c r="D127"/>
      <c r="E127"/>
      <c r="F127"/>
      <c r="G127"/>
      <c r="H127"/>
      <c r="I127"/>
      <c r="J127"/>
      <c r="K127"/>
      <c r="N127" s="9"/>
    </row>
    <row r="128" spans="4:14" ht="12.75">
      <c r="D128"/>
      <c r="E128"/>
      <c r="F128"/>
      <c r="G128"/>
      <c r="H128"/>
      <c r="I128"/>
      <c r="J128"/>
      <c r="K128"/>
      <c r="N128" s="9"/>
    </row>
    <row r="129" spans="4:14" ht="12.75">
      <c r="D129"/>
      <c r="E129"/>
      <c r="F129"/>
      <c r="G129"/>
      <c r="H129"/>
      <c r="I129"/>
      <c r="J129"/>
      <c r="K129"/>
      <c r="N129" s="9"/>
    </row>
    <row r="130" spans="4:14" ht="12.75">
      <c r="D130"/>
      <c r="E130"/>
      <c r="F130"/>
      <c r="G130"/>
      <c r="H130"/>
      <c r="I130"/>
      <c r="J130"/>
      <c r="K130"/>
      <c r="N130" s="9"/>
    </row>
    <row r="131" spans="4:14" ht="12.75">
      <c r="D131"/>
      <c r="E131"/>
      <c r="F131"/>
      <c r="G131"/>
      <c r="H131"/>
      <c r="I131"/>
      <c r="J131"/>
      <c r="K131"/>
      <c r="N131" s="9"/>
    </row>
    <row r="132" spans="4:14" ht="12.75">
      <c r="D132"/>
      <c r="E132"/>
      <c r="F132"/>
      <c r="G132"/>
      <c r="H132"/>
      <c r="I132"/>
      <c r="J132"/>
      <c r="K132"/>
      <c r="N132" s="9"/>
    </row>
    <row r="133" spans="4:14" ht="12.75">
      <c r="D133"/>
      <c r="E133"/>
      <c r="F133"/>
      <c r="G133"/>
      <c r="H133"/>
      <c r="I133"/>
      <c r="J133"/>
      <c r="K133"/>
      <c r="N133" s="9"/>
    </row>
    <row r="134" spans="4:14" ht="12.75">
      <c r="D134"/>
      <c r="E134"/>
      <c r="F134"/>
      <c r="G134"/>
      <c r="H134"/>
      <c r="I134"/>
      <c r="J134"/>
      <c r="K134"/>
      <c r="N134" s="9"/>
    </row>
    <row r="135" spans="4:14" ht="12.75">
      <c r="D135"/>
      <c r="E135"/>
      <c r="F135"/>
      <c r="G135"/>
      <c r="H135"/>
      <c r="I135"/>
      <c r="J135"/>
      <c r="K135"/>
      <c r="N135" s="9"/>
    </row>
    <row r="136" spans="4:14" ht="12.75">
      <c r="D136"/>
      <c r="E136"/>
      <c r="F136"/>
      <c r="G136"/>
      <c r="H136"/>
      <c r="I136"/>
      <c r="J136"/>
      <c r="K136"/>
      <c r="N136" s="9"/>
    </row>
    <row r="137" spans="4:14" ht="12.75">
      <c r="D137"/>
      <c r="E137"/>
      <c r="F137"/>
      <c r="G137"/>
      <c r="H137"/>
      <c r="I137"/>
      <c r="J137"/>
      <c r="K137"/>
      <c r="N137" s="9"/>
    </row>
    <row r="138" spans="4:14" ht="12.75">
      <c r="D138"/>
      <c r="E138"/>
      <c r="F138"/>
      <c r="G138"/>
      <c r="H138"/>
      <c r="I138"/>
      <c r="J138"/>
      <c r="K138"/>
      <c r="N138" s="9"/>
    </row>
    <row r="139" spans="4:14" ht="12.75">
      <c r="D139"/>
      <c r="E139"/>
      <c r="F139"/>
      <c r="G139"/>
      <c r="H139"/>
      <c r="I139"/>
      <c r="J139"/>
      <c r="K139"/>
      <c r="N139" s="9"/>
    </row>
    <row r="140" spans="4:14" ht="12.75">
      <c r="D140"/>
      <c r="E140"/>
      <c r="F140"/>
      <c r="G140"/>
      <c r="H140"/>
      <c r="I140"/>
      <c r="J140"/>
      <c r="K140"/>
      <c r="N140" s="9"/>
    </row>
    <row r="141" spans="4:14" ht="12.75">
      <c r="D141"/>
      <c r="E141"/>
      <c r="F141"/>
      <c r="G141"/>
      <c r="H141"/>
      <c r="I141"/>
      <c r="J141"/>
      <c r="K141"/>
      <c r="N141" s="9"/>
    </row>
    <row r="142" spans="4:14" ht="12.75">
      <c r="D142"/>
      <c r="E142"/>
      <c r="F142"/>
      <c r="G142"/>
      <c r="H142"/>
      <c r="I142"/>
      <c r="J142"/>
      <c r="K142"/>
      <c r="N142" s="9"/>
    </row>
    <row r="143" spans="1:14" s="8" customFormat="1" ht="12.75">
      <c r="A143"/>
      <c r="B143" s="33"/>
      <c r="C143" s="33"/>
      <c r="D143"/>
      <c r="E143"/>
      <c r="F143"/>
      <c r="G143"/>
      <c r="H143"/>
      <c r="I143"/>
      <c r="J143"/>
      <c r="K143"/>
      <c r="L143"/>
      <c r="M143" s="34"/>
      <c r="N143" s="9"/>
    </row>
    <row r="144" spans="4:14" ht="12.75">
      <c r="D144"/>
      <c r="E144"/>
      <c r="F144"/>
      <c r="G144"/>
      <c r="H144"/>
      <c r="I144"/>
      <c r="J144"/>
      <c r="K144"/>
      <c r="N144" s="9"/>
    </row>
    <row r="145" spans="4:14" ht="12.75">
      <c r="D145"/>
      <c r="E145"/>
      <c r="F145"/>
      <c r="G145"/>
      <c r="H145"/>
      <c r="I145"/>
      <c r="J145"/>
      <c r="K145"/>
      <c r="N145" s="9"/>
    </row>
    <row r="146" spans="4:14" ht="12.75">
      <c r="D146"/>
      <c r="E146"/>
      <c r="F146"/>
      <c r="G146"/>
      <c r="H146"/>
      <c r="I146"/>
      <c r="J146"/>
      <c r="K146"/>
      <c r="N146" s="9"/>
    </row>
    <row r="147" spans="4:14" ht="12.75">
      <c r="D147"/>
      <c r="E147"/>
      <c r="F147"/>
      <c r="G147"/>
      <c r="H147"/>
      <c r="I147"/>
      <c r="J147"/>
      <c r="K147"/>
      <c r="N147" s="9"/>
    </row>
    <row r="148" spans="4:14" ht="12.75">
      <c r="D148"/>
      <c r="E148"/>
      <c r="F148"/>
      <c r="G148"/>
      <c r="H148"/>
      <c r="I148"/>
      <c r="J148"/>
      <c r="K148"/>
      <c r="N148" s="9"/>
    </row>
    <row r="149" spans="4:14" ht="12.75">
      <c r="D149"/>
      <c r="E149"/>
      <c r="F149"/>
      <c r="G149"/>
      <c r="H149"/>
      <c r="I149"/>
      <c r="J149"/>
      <c r="K149"/>
      <c r="N149" s="9"/>
    </row>
    <row r="150" spans="4:14" ht="12.75">
      <c r="D150"/>
      <c r="E150"/>
      <c r="F150"/>
      <c r="G150"/>
      <c r="H150"/>
      <c r="I150"/>
      <c r="J150"/>
      <c r="K150"/>
      <c r="N150" s="9"/>
    </row>
    <row r="151" spans="4:14" ht="12.75">
      <c r="D151"/>
      <c r="E151"/>
      <c r="F151"/>
      <c r="G151"/>
      <c r="H151"/>
      <c r="I151"/>
      <c r="J151"/>
      <c r="K151"/>
      <c r="N151" s="9"/>
    </row>
    <row r="152" spans="4:14" ht="12.75">
      <c r="D152"/>
      <c r="E152"/>
      <c r="F152"/>
      <c r="G152"/>
      <c r="H152"/>
      <c r="I152"/>
      <c r="J152"/>
      <c r="K152"/>
      <c r="N152" s="9"/>
    </row>
    <row r="153" spans="4:14" ht="12.75">
      <c r="D153"/>
      <c r="E153"/>
      <c r="F153"/>
      <c r="G153"/>
      <c r="H153"/>
      <c r="I153"/>
      <c r="J153"/>
      <c r="K153"/>
      <c r="N153" s="9"/>
    </row>
    <row r="154" spans="4:14" ht="12.75">
      <c r="D154"/>
      <c r="E154"/>
      <c r="F154"/>
      <c r="G154"/>
      <c r="H154"/>
      <c r="I154"/>
      <c r="J154"/>
      <c r="K154"/>
      <c r="N154" s="9"/>
    </row>
    <row r="155" spans="4:14" ht="12.75">
      <c r="D155"/>
      <c r="E155"/>
      <c r="F155"/>
      <c r="G155"/>
      <c r="H155"/>
      <c r="I155"/>
      <c r="J155"/>
      <c r="K155"/>
      <c r="N155" s="9"/>
    </row>
    <row r="156" spans="1:14" s="8" customFormat="1" ht="12.75">
      <c r="A156"/>
      <c r="B156" s="33"/>
      <c r="C156" s="33"/>
      <c r="D156"/>
      <c r="E156"/>
      <c r="F156"/>
      <c r="G156"/>
      <c r="H156"/>
      <c r="I156"/>
      <c r="J156"/>
      <c r="K156"/>
      <c r="L156"/>
      <c r="M156" s="34"/>
      <c r="N156" s="9"/>
    </row>
    <row r="157" spans="4:14" ht="12.75">
      <c r="D157"/>
      <c r="E157"/>
      <c r="F157"/>
      <c r="G157"/>
      <c r="H157"/>
      <c r="I157"/>
      <c r="J157"/>
      <c r="K157"/>
      <c r="N157" s="9"/>
    </row>
    <row r="158" spans="4:14" ht="12.75">
      <c r="D158"/>
      <c r="E158"/>
      <c r="F158"/>
      <c r="G158"/>
      <c r="H158"/>
      <c r="I158"/>
      <c r="J158"/>
      <c r="K158"/>
      <c r="N158" s="9"/>
    </row>
    <row r="159" spans="4:14" ht="12.75">
      <c r="D159"/>
      <c r="E159"/>
      <c r="F159"/>
      <c r="G159"/>
      <c r="H159"/>
      <c r="I159"/>
      <c r="J159"/>
      <c r="K159"/>
      <c r="N159" s="9"/>
    </row>
    <row r="160" spans="4:14" ht="12.75">
      <c r="D160"/>
      <c r="E160"/>
      <c r="F160"/>
      <c r="G160"/>
      <c r="H160"/>
      <c r="I160"/>
      <c r="J160"/>
      <c r="K160"/>
      <c r="N160" s="9"/>
    </row>
    <row r="161" spans="4:14" ht="12.75">
      <c r="D161"/>
      <c r="E161"/>
      <c r="F161"/>
      <c r="G161"/>
      <c r="H161"/>
      <c r="I161"/>
      <c r="J161"/>
      <c r="K161"/>
      <c r="N161" s="9"/>
    </row>
    <row r="162" spans="4:14" ht="12.75">
      <c r="D162"/>
      <c r="E162"/>
      <c r="F162"/>
      <c r="G162"/>
      <c r="H162"/>
      <c r="I162"/>
      <c r="J162"/>
      <c r="K162"/>
      <c r="N162" s="9"/>
    </row>
    <row r="163" spans="4:14" ht="12.75">
      <c r="D163"/>
      <c r="E163"/>
      <c r="F163"/>
      <c r="G163"/>
      <c r="H163"/>
      <c r="I163"/>
      <c r="J163"/>
      <c r="K163"/>
      <c r="N163" s="9"/>
    </row>
    <row r="164" spans="4:14" ht="12.75">
      <c r="D164"/>
      <c r="E164"/>
      <c r="F164"/>
      <c r="G164"/>
      <c r="H164"/>
      <c r="I164"/>
      <c r="J164"/>
      <c r="K164"/>
      <c r="N164" s="9"/>
    </row>
    <row r="165" spans="4:14" ht="12.75">
      <c r="D165"/>
      <c r="E165"/>
      <c r="F165"/>
      <c r="G165"/>
      <c r="H165"/>
      <c r="I165"/>
      <c r="J165"/>
      <c r="K165"/>
      <c r="N165" s="9"/>
    </row>
    <row r="166" spans="4:14" ht="12.75">
      <c r="D166"/>
      <c r="E166"/>
      <c r="F166"/>
      <c r="G166"/>
      <c r="H166"/>
      <c r="I166"/>
      <c r="J166"/>
      <c r="K166"/>
      <c r="N166" s="9"/>
    </row>
    <row r="167" spans="4:14" ht="12.75">
      <c r="D167"/>
      <c r="E167"/>
      <c r="F167"/>
      <c r="G167"/>
      <c r="H167"/>
      <c r="I167"/>
      <c r="J167"/>
      <c r="K167"/>
      <c r="N167" s="9"/>
    </row>
    <row r="168" spans="4:14" ht="12.75">
      <c r="D168"/>
      <c r="E168"/>
      <c r="F168"/>
      <c r="G168"/>
      <c r="H168"/>
      <c r="I168"/>
      <c r="J168"/>
      <c r="K168"/>
      <c r="N168" s="9"/>
    </row>
    <row r="169" spans="4:14" ht="12.75">
      <c r="D169"/>
      <c r="E169"/>
      <c r="F169"/>
      <c r="G169"/>
      <c r="H169"/>
      <c r="I169"/>
      <c r="J169"/>
      <c r="K169"/>
      <c r="N169" s="9"/>
    </row>
    <row r="170" spans="4:14" ht="12.75">
      <c r="D170"/>
      <c r="E170"/>
      <c r="F170"/>
      <c r="G170"/>
      <c r="H170"/>
      <c r="I170"/>
      <c r="J170"/>
      <c r="K170"/>
      <c r="N170" s="9"/>
    </row>
    <row r="171" spans="4:14" ht="12.75">
      <c r="D171"/>
      <c r="E171"/>
      <c r="F171"/>
      <c r="G171"/>
      <c r="H171"/>
      <c r="I171"/>
      <c r="J171"/>
      <c r="K171"/>
      <c r="N171" s="9"/>
    </row>
    <row r="172" spans="4:14" ht="12.75">
      <c r="D172"/>
      <c r="E172"/>
      <c r="F172"/>
      <c r="G172"/>
      <c r="H172"/>
      <c r="I172"/>
      <c r="J172"/>
      <c r="K172"/>
      <c r="N172" s="9"/>
    </row>
    <row r="173" spans="4:14" ht="12.75">
      <c r="D173"/>
      <c r="E173"/>
      <c r="F173"/>
      <c r="G173"/>
      <c r="H173"/>
      <c r="I173"/>
      <c r="J173"/>
      <c r="K173"/>
      <c r="N173" s="9"/>
    </row>
    <row r="174" spans="4:14" ht="12.75">
      <c r="D174"/>
      <c r="E174"/>
      <c r="F174"/>
      <c r="G174"/>
      <c r="H174"/>
      <c r="I174"/>
      <c r="J174"/>
      <c r="K174"/>
      <c r="N174" s="9"/>
    </row>
    <row r="175" spans="4:14" ht="12.75">
      <c r="D175"/>
      <c r="E175"/>
      <c r="F175"/>
      <c r="G175"/>
      <c r="H175"/>
      <c r="I175"/>
      <c r="J175"/>
      <c r="K175"/>
      <c r="N175" s="9"/>
    </row>
    <row r="176" spans="4:14" ht="12.75">
      <c r="D176"/>
      <c r="E176"/>
      <c r="F176"/>
      <c r="G176"/>
      <c r="H176"/>
      <c r="I176"/>
      <c r="J176"/>
      <c r="K176"/>
      <c r="N176" s="9"/>
    </row>
    <row r="177" spans="4:14" ht="12.75">
      <c r="D177"/>
      <c r="E177"/>
      <c r="F177"/>
      <c r="G177"/>
      <c r="H177"/>
      <c r="I177"/>
      <c r="J177"/>
      <c r="K177"/>
      <c r="N177" s="9"/>
    </row>
    <row r="178" spans="4:14" ht="12.75">
      <c r="D178"/>
      <c r="E178"/>
      <c r="F178"/>
      <c r="G178"/>
      <c r="H178"/>
      <c r="I178"/>
      <c r="J178"/>
      <c r="K178"/>
      <c r="N178" s="9"/>
    </row>
    <row r="179" spans="4:14" ht="12.75">
      <c r="D179"/>
      <c r="E179"/>
      <c r="F179"/>
      <c r="G179"/>
      <c r="H179"/>
      <c r="I179"/>
      <c r="J179"/>
      <c r="K179"/>
      <c r="N179" s="9"/>
    </row>
    <row r="180" spans="4:14" ht="12.75">
      <c r="D180"/>
      <c r="E180"/>
      <c r="F180"/>
      <c r="G180"/>
      <c r="H180"/>
      <c r="I180"/>
      <c r="J180"/>
      <c r="K180"/>
      <c r="N180" s="9"/>
    </row>
    <row r="181" spans="4:14" ht="12.75">
      <c r="D181"/>
      <c r="E181"/>
      <c r="F181"/>
      <c r="G181"/>
      <c r="H181"/>
      <c r="I181"/>
      <c r="J181"/>
      <c r="K181"/>
      <c r="N181" s="9"/>
    </row>
    <row r="182" spans="1:14" s="8" customFormat="1" ht="12.75">
      <c r="A182"/>
      <c r="B182" s="33"/>
      <c r="C182" s="33"/>
      <c r="D182"/>
      <c r="E182"/>
      <c r="F182"/>
      <c r="G182"/>
      <c r="H182"/>
      <c r="I182"/>
      <c r="J182"/>
      <c r="K182"/>
      <c r="L182"/>
      <c r="M182" s="34"/>
      <c r="N182" s="9"/>
    </row>
    <row r="183" spans="4:14" ht="12.75">
      <c r="D183"/>
      <c r="E183"/>
      <c r="F183"/>
      <c r="G183"/>
      <c r="H183"/>
      <c r="I183"/>
      <c r="J183"/>
      <c r="K183"/>
      <c r="N183" s="9"/>
    </row>
    <row r="184" spans="4:14" ht="12.75">
      <c r="D184"/>
      <c r="E184"/>
      <c r="F184"/>
      <c r="G184"/>
      <c r="H184"/>
      <c r="I184"/>
      <c r="J184"/>
      <c r="K184"/>
      <c r="N184" s="9"/>
    </row>
    <row r="185" spans="4:14" ht="12.75">
      <c r="D185"/>
      <c r="E185"/>
      <c r="F185"/>
      <c r="G185"/>
      <c r="H185"/>
      <c r="I185"/>
      <c r="J185"/>
      <c r="K185"/>
      <c r="N185" s="9"/>
    </row>
    <row r="186" spans="4:14" ht="12.75">
      <c r="D186"/>
      <c r="E186"/>
      <c r="F186"/>
      <c r="G186"/>
      <c r="H186"/>
      <c r="I186"/>
      <c r="J186"/>
      <c r="K186"/>
      <c r="N186" s="9"/>
    </row>
    <row r="187" spans="4:14" ht="12.75">
      <c r="D187"/>
      <c r="E187"/>
      <c r="F187"/>
      <c r="G187"/>
      <c r="H187"/>
      <c r="I187"/>
      <c r="J187"/>
      <c r="K187"/>
      <c r="N187" s="9"/>
    </row>
    <row r="188" spans="4:14" ht="12.75">
      <c r="D188"/>
      <c r="E188"/>
      <c r="F188"/>
      <c r="G188"/>
      <c r="H188"/>
      <c r="I188"/>
      <c r="J188"/>
      <c r="K188"/>
      <c r="N188" s="9"/>
    </row>
    <row r="189" spans="4:14" ht="12.75">
      <c r="D189"/>
      <c r="E189"/>
      <c r="F189"/>
      <c r="G189"/>
      <c r="H189"/>
      <c r="I189"/>
      <c r="J189"/>
      <c r="K189"/>
      <c r="N189" s="9"/>
    </row>
    <row r="190" spans="4:14" ht="12.75">
      <c r="D190"/>
      <c r="E190"/>
      <c r="F190"/>
      <c r="G190"/>
      <c r="H190"/>
      <c r="I190"/>
      <c r="J190"/>
      <c r="K190"/>
      <c r="N190" s="9"/>
    </row>
    <row r="191" spans="4:14" ht="12.75">
      <c r="D191"/>
      <c r="E191"/>
      <c r="F191"/>
      <c r="G191"/>
      <c r="H191"/>
      <c r="I191"/>
      <c r="J191"/>
      <c r="K191"/>
      <c r="N191" s="9"/>
    </row>
    <row r="192" spans="4:14" ht="12.75">
      <c r="D192"/>
      <c r="E192"/>
      <c r="F192"/>
      <c r="G192"/>
      <c r="H192"/>
      <c r="I192"/>
      <c r="J192"/>
      <c r="K192"/>
      <c r="N192" s="9"/>
    </row>
    <row r="193" spans="4:14" ht="12.75">
      <c r="D193"/>
      <c r="E193"/>
      <c r="F193"/>
      <c r="G193"/>
      <c r="H193"/>
      <c r="I193"/>
      <c r="J193"/>
      <c r="K193"/>
      <c r="N193" s="9"/>
    </row>
    <row r="194" spans="4:14" ht="12.75">
      <c r="D194"/>
      <c r="E194"/>
      <c r="F194"/>
      <c r="G194"/>
      <c r="H194"/>
      <c r="I194"/>
      <c r="J194"/>
      <c r="K194"/>
      <c r="N194" s="9"/>
    </row>
    <row r="195" spans="4:14" ht="12.75">
      <c r="D195"/>
      <c r="E195"/>
      <c r="F195"/>
      <c r="G195"/>
      <c r="H195"/>
      <c r="I195"/>
      <c r="J195"/>
      <c r="K195"/>
      <c r="N195" s="9"/>
    </row>
    <row r="196" spans="4:14" ht="12.75">
      <c r="D196"/>
      <c r="E196"/>
      <c r="F196"/>
      <c r="G196"/>
      <c r="H196"/>
      <c r="I196"/>
      <c r="J196"/>
      <c r="K196"/>
      <c r="N196" s="9"/>
    </row>
    <row r="197" spans="4:14" ht="12.75">
      <c r="D197"/>
      <c r="E197"/>
      <c r="F197"/>
      <c r="G197"/>
      <c r="H197"/>
      <c r="I197"/>
      <c r="J197"/>
      <c r="K197"/>
      <c r="N197" s="9"/>
    </row>
    <row r="198" spans="4:14" ht="12.75">
      <c r="D198"/>
      <c r="E198"/>
      <c r="F198"/>
      <c r="G198"/>
      <c r="H198"/>
      <c r="I198"/>
      <c r="J198"/>
      <c r="K198"/>
      <c r="N198" s="9"/>
    </row>
    <row r="199" spans="4:14" ht="12.75">
      <c r="D199"/>
      <c r="E199"/>
      <c r="F199"/>
      <c r="G199"/>
      <c r="H199"/>
      <c r="I199"/>
      <c r="J199"/>
      <c r="K199"/>
      <c r="N199" s="9"/>
    </row>
    <row r="200" spans="4:14" ht="12.75">
      <c r="D200"/>
      <c r="E200"/>
      <c r="F200"/>
      <c r="G200"/>
      <c r="H200"/>
      <c r="I200"/>
      <c r="J200"/>
      <c r="K200"/>
      <c r="N200" s="9"/>
    </row>
    <row r="201" spans="4:14" ht="12.75">
      <c r="D201"/>
      <c r="E201"/>
      <c r="F201"/>
      <c r="G201"/>
      <c r="H201"/>
      <c r="I201"/>
      <c r="J201"/>
      <c r="K201"/>
      <c r="N201" s="9"/>
    </row>
    <row r="202" spans="4:14" ht="12.75">
      <c r="D202"/>
      <c r="E202"/>
      <c r="F202"/>
      <c r="G202"/>
      <c r="H202"/>
      <c r="I202"/>
      <c r="J202"/>
      <c r="K202"/>
      <c r="N202" s="9"/>
    </row>
    <row r="203" spans="4:14" ht="12.75">
      <c r="D203"/>
      <c r="E203"/>
      <c r="F203"/>
      <c r="G203"/>
      <c r="H203"/>
      <c r="I203"/>
      <c r="J203"/>
      <c r="K203"/>
      <c r="N203" s="9"/>
    </row>
    <row r="204" spans="4:14" ht="12.75">
      <c r="D204"/>
      <c r="E204"/>
      <c r="F204"/>
      <c r="G204"/>
      <c r="H204"/>
      <c r="I204"/>
      <c r="J204"/>
      <c r="K204"/>
      <c r="N204" s="9"/>
    </row>
    <row r="205" spans="4:14" ht="12.75">
      <c r="D205"/>
      <c r="E205"/>
      <c r="F205"/>
      <c r="G205"/>
      <c r="H205"/>
      <c r="I205"/>
      <c r="J205"/>
      <c r="K205"/>
      <c r="N205" s="9"/>
    </row>
    <row r="206" spans="4:14" ht="12.75">
      <c r="D206"/>
      <c r="E206"/>
      <c r="F206"/>
      <c r="G206"/>
      <c r="H206"/>
      <c r="I206"/>
      <c r="J206"/>
      <c r="K206"/>
      <c r="N206" s="9"/>
    </row>
    <row r="207" spans="1:14" s="8" customFormat="1" ht="12.75">
      <c r="A207"/>
      <c r="B207" s="33"/>
      <c r="C207" s="33"/>
      <c r="D207"/>
      <c r="E207"/>
      <c r="F207"/>
      <c r="G207"/>
      <c r="H207"/>
      <c r="I207"/>
      <c r="J207"/>
      <c r="K207"/>
      <c r="L207"/>
      <c r="M207" s="34"/>
      <c r="N207" s="9"/>
    </row>
    <row r="208" spans="1:14" s="8" customFormat="1" ht="12.75" hidden="1">
      <c r="A208"/>
      <c r="B208" s="33"/>
      <c r="C208" s="33"/>
      <c r="D208"/>
      <c r="E208"/>
      <c r="F208"/>
      <c r="G208"/>
      <c r="H208"/>
      <c r="I208"/>
      <c r="J208"/>
      <c r="K208"/>
      <c r="L208"/>
      <c r="M208" s="34"/>
      <c r="N208" s="9"/>
    </row>
    <row r="209" spans="4:14" ht="12.75">
      <c r="D209"/>
      <c r="E209"/>
      <c r="F209"/>
      <c r="G209"/>
      <c r="H209"/>
      <c r="I209"/>
      <c r="J209"/>
      <c r="K209"/>
      <c r="N209" s="9"/>
    </row>
    <row r="210" spans="4:14" ht="12.75">
      <c r="D210" s="7"/>
      <c r="E210" s="7"/>
      <c r="F210" s="7"/>
      <c r="G210" s="7"/>
      <c r="H210" s="7"/>
      <c r="I210" s="7"/>
      <c r="J210" s="7"/>
      <c r="K210" s="7"/>
      <c r="L210" s="7"/>
      <c r="N210" s="9"/>
    </row>
    <row r="211" spans="4:14" ht="12.75">
      <c r="D211" s="7"/>
      <c r="E211" s="7"/>
      <c r="F211" s="7"/>
      <c r="G211" s="7"/>
      <c r="H211" s="7"/>
      <c r="I211" s="7"/>
      <c r="J211" s="7"/>
      <c r="K211" s="7"/>
      <c r="L211" s="7"/>
      <c r="N211" s="9"/>
    </row>
    <row r="212" spans="4:14" ht="12.75">
      <c r="D212" s="7"/>
      <c r="E212" s="7"/>
      <c r="F212" s="7"/>
      <c r="G212" s="7"/>
      <c r="H212" s="7"/>
      <c r="I212" s="7"/>
      <c r="J212" s="7"/>
      <c r="K212" s="7"/>
      <c r="L212" s="7"/>
      <c r="N212" s="9"/>
    </row>
    <row r="213" spans="4:14" ht="12.75">
      <c r="D213" s="7"/>
      <c r="E213" s="7"/>
      <c r="F213" s="7"/>
      <c r="G213" s="7"/>
      <c r="H213" s="7"/>
      <c r="I213" s="7"/>
      <c r="J213" s="7"/>
      <c r="K213" s="7"/>
      <c r="L213" s="7"/>
      <c r="N213" s="9"/>
    </row>
    <row r="214" spans="4:14" ht="12.75">
      <c r="D214" s="7"/>
      <c r="E214" s="7"/>
      <c r="F214" s="7"/>
      <c r="G214" s="7"/>
      <c r="H214" s="7"/>
      <c r="I214" s="7"/>
      <c r="J214" s="7"/>
      <c r="K214" s="7"/>
      <c r="L214" s="7"/>
      <c r="N214" s="9"/>
    </row>
    <row r="215" spans="4:14" ht="12.75">
      <c r="D215" s="7"/>
      <c r="E215" s="7"/>
      <c r="F215" s="7"/>
      <c r="G215" s="7"/>
      <c r="H215" s="7"/>
      <c r="I215" s="7"/>
      <c r="J215" s="7"/>
      <c r="K215" s="7"/>
      <c r="L215" s="7"/>
      <c r="N215" s="9"/>
    </row>
    <row r="216" spans="4:14" ht="12.75">
      <c r="D216" s="7"/>
      <c r="E216" s="7"/>
      <c r="F216" s="7"/>
      <c r="G216" s="7"/>
      <c r="H216" s="7"/>
      <c r="I216" s="7"/>
      <c r="J216" s="7"/>
      <c r="K216" s="7"/>
      <c r="L216" s="7"/>
      <c r="N216" s="9"/>
    </row>
    <row r="217" spans="4:14" ht="12.75">
      <c r="D217" s="7"/>
      <c r="E217" s="7"/>
      <c r="F217" s="7"/>
      <c r="G217" s="7"/>
      <c r="H217" s="7"/>
      <c r="I217" s="7"/>
      <c r="J217" s="7"/>
      <c r="K217" s="7"/>
      <c r="L217" s="7"/>
      <c r="N217" s="9"/>
    </row>
    <row r="218" spans="4:14" ht="12.75">
      <c r="D218" s="7"/>
      <c r="E218" s="7"/>
      <c r="F218" s="7"/>
      <c r="G218" s="7"/>
      <c r="H218" s="7"/>
      <c r="I218" s="7"/>
      <c r="J218" s="7"/>
      <c r="K218" s="7"/>
      <c r="L218" s="7"/>
      <c r="N218" s="9"/>
    </row>
    <row r="219" spans="4:14" ht="12.75">
      <c r="D219" s="7"/>
      <c r="E219" s="7"/>
      <c r="F219" s="7"/>
      <c r="G219" s="7"/>
      <c r="H219" s="7"/>
      <c r="I219" s="7"/>
      <c r="J219" s="7"/>
      <c r="K219" s="7"/>
      <c r="L219" s="7"/>
      <c r="N219" s="9"/>
    </row>
    <row r="220" spans="4:14" ht="12.75">
      <c r="D220" s="7"/>
      <c r="E220" s="7"/>
      <c r="F220" s="7"/>
      <c r="G220" s="7"/>
      <c r="H220" s="7"/>
      <c r="I220" s="7"/>
      <c r="J220" s="7"/>
      <c r="K220" s="7"/>
      <c r="L220" s="7"/>
      <c r="N220" s="9"/>
    </row>
    <row r="221" spans="4:14" ht="12.75">
      <c r="D221" s="7"/>
      <c r="E221" s="7"/>
      <c r="F221" s="7"/>
      <c r="G221" s="7"/>
      <c r="H221" s="7"/>
      <c r="I221" s="7"/>
      <c r="J221" s="7"/>
      <c r="K221" s="7"/>
      <c r="L221" s="7"/>
      <c r="N221" s="9"/>
    </row>
    <row r="222" spans="4:14" ht="12.75">
      <c r="D222" s="7"/>
      <c r="E222" s="7"/>
      <c r="F222" s="7"/>
      <c r="G222" s="7"/>
      <c r="H222" s="7"/>
      <c r="I222" s="7"/>
      <c r="J222" s="7"/>
      <c r="K222" s="7"/>
      <c r="L222" s="7"/>
      <c r="N222" s="9"/>
    </row>
    <row r="223" spans="4:14" ht="12.75">
      <c r="D223" s="7"/>
      <c r="E223" s="7"/>
      <c r="F223" s="7"/>
      <c r="G223" s="7"/>
      <c r="H223" s="7"/>
      <c r="I223" s="7"/>
      <c r="J223" s="7"/>
      <c r="K223" s="7"/>
      <c r="L223" s="7"/>
      <c r="N223" s="9"/>
    </row>
    <row r="224" spans="4:14" ht="12.75">
      <c r="D224" s="7"/>
      <c r="E224" s="7"/>
      <c r="F224" s="7"/>
      <c r="G224" s="7"/>
      <c r="H224" s="7"/>
      <c r="I224" s="7"/>
      <c r="J224" s="7"/>
      <c r="K224" s="7"/>
      <c r="L224" s="7"/>
      <c r="N224" s="9"/>
    </row>
    <row r="225" spans="4:14" ht="12.75">
      <c r="D225" s="7"/>
      <c r="E225" s="7"/>
      <c r="F225" s="7"/>
      <c r="G225" s="7"/>
      <c r="H225" s="7"/>
      <c r="I225" s="7"/>
      <c r="J225" s="7"/>
      <c r="K225" s="7"/>
      <c r="L225" s="7"/>
      <c r="N225" s="9"/>
    </row>
    <row r="226" spans="4:14" ht="12.75">
      <c r="D226" s="7"/>
      <c r="E226" s="7"/>
      <c r="F226" s="7"/>
      <c r="G226" s="7"/>
      <c r="H226" s="7"/>
      <c r="I226" s="7"/>
      <c r="J226" s="7"/>
      <c r="K226" s="7"/>
      <c r="L226" s="7"/>
      <c r="N226" s="9"/>
    </row>
    <row r="227" spans="4:14" ht="12.75">
      <c r="D227" s="7"/>
      <c r="E227" s="7"/>
      <c r="F227" s="7"/>
      <c r="G227" s="7"/>
      <c r="H227" s="7"/>
      <c r="I227" s="7"/>
      <c r="J227" s="7"/>
      <c r="K227" s="7"/>
      <c r="L227" s="7"/>
      <c r="N227" s="9"/>
    </row>
    <row r="228" spans="4:14" ht="12.75">
      <c r="D228" s="7"/>
      <c r="E228" s="7"/>
      <c r="F228" s="7"/>
      <c r="G228" s="7"/>
      <c r="H228" s="7"/>
      <c r="I228" s="7"/>
      <c r="J228" s="7"/>
      <c r="K228" s="7"/>
      <c r="L228" s="7"/>
      <c r="N228" s="9"/>
    </row>
    <row r="229" spans="4:14" ht="12.75">
      <c r="D229" s="7"/>
      <c r="E229" s="7"/>
      <c r="F229" s="7"/>
      <c r="G229" s="7"/>
      <c r="H229" s="7"/>
      <c r="I229" s="7"/>
      <c r="J229" s="7"/>
      <c r="K229" s="7"/>
      <c r="L229" s="7"/>
      <c r="N229" s="9"/>
    </row>
    <row r="230" spans="4:14" ht="12.75">
      <c r="D230" s="7"/>
      <c r="E230" s="7"/>
      <c r="F230" s="7"/>
      <c r="G230" s="7"/>
      <c r="H230" s="7"/>
      <c r="I230" s="7"/>
      <c r="J230" s="7"/>
      <c r="K230" s="7"/>
      <c r="L230" s="7"/>
      <c r="N230" s="9"/>
    </row>
    <row r="231" spans="4:14" ht="12.75">
      <c r="D231" s="7"/>
      <c r="E231" s="7"/>
      <c r="F231" s="7"/>
      <c r="G231" s="7"/>
      <c r="H231" s="7"/>
      <c r="I231" s="7"/>
      <c r="J231" s="7"/>
      <c r="K231" s="7"/>
      <c r="L231" s="7"/>
      <c r="N231" s="9"/>
    </row>
    <row r="232" spans="4:14" ht="12.75">
      <c r="D232" s="7"/>
      <c r="E232" s="7"/>
      <c r="F232" s="7"/>
      <c r="G232" s="7"/>
      <c r="H232" s="7"/>
      <c r="I232" s="7"/>
      <c r="J232" s="7"/>
      <c r="K232" s="7"/>
      <c r="L232" s="7"/>
      <c r="N232" s="9"/>
    </row>
    <row r="233" spans="4:14" ht="12.75">
      <c r="D233" s="7"/>
      <c r="E233" s="7"/>
      <c r="F233" s="7"/>
      <c r="G233" s="7"/>
      <c r="H233" s="7"/>
      <c r="I233" s="7"/>
      <c r="J233" s="7"/>
      <c r="K233" s="7"/>
      <c r="L233" s="7"/>
      <c r="N233" s="9"/>
    </row>
    <row r="234" spans="4:14" ht="12.75">
      <c r="D234" s="7"/>
      <c r="E234" s="7"/>
      <c r="F234" s="7"/>
      <c r="G234" s="7"/>
      <c r="H234" s="7"/>
      <c r="I234" s="7"/>
      <c r="J234" s="7"/>
      <c r="K234" s="7"/>
      <c r="L234" s="7"/>
      <c r="N234" s="9"/>
    </row>
    <row r="235" spans="4:14" ht="12.75">
      <c r="D235" s="7"/>
      <c r="E235" s="7"/>
      <c r="F235" s="7"/>
      <c r="G235" s="7"/>
      <c r="H235" s="7"/>
      <c r="I235" s="7"/>
      <c r="J235" s="7"/>
      <c r="K235" s="7"/>
      <c r="L235" s="7"/>
      <c r="N235" s="9"/>
    </row>
    <row r="236" spans="4:14" ht="12.75">
      <c r="D236" s="7"/>
      <c r="E236" s="7"/>
      <c r="F236" s="7"/>
      <c r="G236" s="7"/>
      <c r="H236" s="7"/>
      <c r="I236" s="7"/>
      <c r="J236" s="7"/>
      <c r="K236" s="7"/>
      <c r="L236" s="7"/>
      <c r="N236" s="9"/>
    </row>
    <row r="237" spans="4:14" ht="12.75">
      <c r="D237" s="7"/>
      <c r="E237" s="7"/>
      <c r="F237" s="7"/>
      <c r="G237" s="7"/>
      <c r="H237" s="7"/>
      <c r="I237" s="7"/>
      <c r="J237" s="7"/>
      <c r="K237" s="7"/>
      <c r="L237" s="7"/>
      <c r="N237" s="9"/>
    </row>
    <row r="238" spans="4:14" ht="12.75">
      <c r="D238" s="7"/>
      <c r="E238" s="7"/>
      <c r="F238" s="7"/>
      <c r="G238" s="7"/>
      <c r="H238" s="7"/>
      <c r="I238" s="7"/>
      <c r="J238" s="7"/>
      <c r="K238" s="7"/>
      <c r="L238" s="7"/>
      <c r="N238" s="9"/>
    </row>
    <row r="239" spans="4:14" ht="12.75">
      <c r="D239" s="7"/>
      <c r="E239" s="7"/>
      <c r="F239" s="7"/>
      <c r="G239" s="7"/>
      <c r="H239" s="7"/>
      <c r="I239" s="7"/>
      <c r="J239" s="7"/>
      <c r="K239" s="7"/>
      <c r="L239" s="7"/>
      <c r="N239" s="9"/>
    </row>
    <row r="240" spans="4:14" ht="12.75">
      <c r="D240" s="7"/>
      <c r="E240" s="7"/>
      <c r="F240" s="7"/>
      <c r="G240" s="7"/>
      <c r="H240" s="7"/>
      <c r="I240" s="7"/>
      <c r="J240" s="7"/>
      <c r="K240" s="7"/>
      <c r="L240" s="7"/>
      <c r="N240" s="9"/>
    </row>
    <row r="241" spans="4:14" ht="12.75">
      <c r="D241" s="7"/>
      <c r="E241" s="7"/>
      <c r="F241" s="7"/>
      <c r="G241" s="7"/>
      <c r="H241" s="7"/>
      <c r="I241" s="7"/>
      <c r="J241" s="7"/>
      <c r="K241" s="7"/>
      <c r="L241" s="7"/>
      <c r="N241" s="9"/>
    </row>
    <row r="242" spans="4:14" ht="12.75">
      <c r="D242" s="7"/>
      <c r="E242" s="7"/>
      <c r="F242" s="7"/>
      <c r="G242" s="7"/>
      <c r="H242" s="7"/>
      <c r="I242" s="7"/>
      <c r="J242" s="7"/>
      <c r="K242" s="7"/>
      <c r="L242" s="7"/>
      <c r="N242" s="9"/>
    </row>
    <row r="243" spans="4:14" ht="12.75">
      <c r="D243" s="7"/>
      <c r="E243" s="7"/>
      <c r="F243" s="7"/>
      <c r="G243" s="7"/>
      <c r="H243" s="7"/>
      <c r="I243" s="7"/>
      <c r="J243" s="7"/>
      <c r="K243" s="7"/>
      <c r="L243" s="7"/>
      <c r="N243" s="9"/>
    </row>
    <row r="244" spans="4:14" ht="12.75">
      <c r="D244" s="7"/>
      <c r="E244" s="7"/>
      <c r="F244" s="7"/>
      <c r="G244" s="7"/>
      <c r="H244" s="7"/>
      <c r="I244" s="7"/>
      <c r="J244" s="7"/>
      <c r="K244" s="7"/>
      <c r="L244" s="7"/>
      <c r="N244" s="9"/>
    </row>
    <row r="245" spans="4:14" ht="12.75">
      <c r="D245" s="7"/>
      <c r="E245" s="7"/>
      <c r="F245" s="7"/>
      <c r="G245" s="7"/>
      <c r="H245" s="7"/>
      <c r="I245" s="7"/>
      <c r="J245" s="7"/>
      <c r="K245" s="7"/>
      <c r="L245" s="7"/>
      <c r="N245" s="9"/>
    </row>
    <row r="246" spans="4:14" ht="12.75">
      <c r="D246" s="7"/>
      <c r="E246" s="7"/>
      <c r="F246" s="7"/>
      <c r="G246" s="7"/>
      <c r="H246" s="7"/>
      <c r="I246" s="7"/>
      <c r="J246" s="7"/>
      <c r="K246" s="7"/>
      <c r="L246" s="7"/>
      <c r="N246" s="9"/>
    </row>
    <row r="247" spans="4:14" ht="12.75">
      <c r="D247" s="7"/>
      <c r="E247" s="7"/>
      <c r="F247" s="7"/>
      <c r="G247" s="7"/>
      <c r="H247" s="7"/>
      <c r="I247" s="7"/>
      <c r="J247" s="7"/>
      <c r="K247" s="7"/>
      <c r="L247" s="7"/>
      <c r="N247" s="9"/>
    </row>
    <row r="248" spans="4:14" ht="12.75">
      <c r="D248" s="7"/>
      <c r="E248" s="7"/>
      <c r="F248" s="7"/>
      <c r="G248" s="7"/>
      <c r="H248" s="7"/>
      <c r="I248" s="7"/>
      <c r="J248" s="7"/>
      <c r="K248" s="7"/>
      <c r="L248" s="7"/>
      <c r="N248" s="9"/>
    </row>
    <row r="249" spans="4:14" ht="12.75">
      <c r="D249" s="7"/>
      <c r="E249" s="7"/>
      <c r="F249" s="7"/>
      <c r="G249" s="7"/>
      <c r="H249" s="7"/>
      <c r="I249" s="7"/>
      <c r="J249" s="7"/>
      <c r="K249" s="7"/>
      <c r="L249" s="7"/>
      <c r="N249" s="9"/>
    </row>
    <row r="250" spans="4:14" ht="12.75">
      <c r="D250" s="7"/>
      <c r="E250" s="7"/>
      <c r="F250" s="7"/>
      <c r="G250" s="7"/>
      <c r="H250" s="7"/>
      <c r="I250" s="7"/>
      <c r="J250" s="7"/>
      <c r="K250" s="7"/>
      <c r="L250" s="7"/>
      <c r="N250" s="9"/>
    </row>
    <row r="251" spans="4:14" ht="12.75">
      <c r="D251" s="7"/>
      <c r="E251" s="7"/>
      <c r="F251" s="7"/>
      <c r="G251" s="7"/>
      <c r="H251" s="7"/>
      <c r="I251" s="7"/>
      <c r="J251" s="7"/>
      <c r="K251" s="7"/>
      <c r="L251" s="7"/>
      <c r="N251" s="9"/>
    </row>
    <row r="252" spans="4:14" ht="12.75">
      <c r="D252" s="7"/>
      <c r="E252" s="7"/>
      <c r="F252" s="7"/>
      <c r="G252" s="7"/>
      <c r="H252" s="7"/>
      <c r="I252" s="7"/>
      <c r="J252" s="7"/>
      <c r="K252" s="7"/>
      <c r="L252" s="7"/>
      <c r="N252" s="9"/>
    </row>
    <row r="253" spans="4:14" ht="12.75">
      <c r="D253" s="7"/>
      <c r="E253" s="7"/>
      <c r="F253" s="7"/>
      <c r="G253" s="7"/>
      <c r="H253" s="7"/>
      <c r="I253" s="7"/>
      <c r="J253" s="7"/>
      <c r="K253" s="7"/>
      <c r="L253" s="7"/>
      <c r="N253" s="9"/>
    </row>
    <row r="254" spans="4:14" ht="12.75">
      <c r="D254" s="7"/>
      <c r="E254" s="7"/>
      <c r="F254" s="7"/>
      <c r="G254" s="7"/>
      <c r="H254" s="7"/>
      <c r="I254" s="7"/>
      <c r="J254" s="7"/>
      <c r="K254" s="7"/>
      <c r="L254" s="7"/>
      <c r="N254" s="9"/>
    </row>
    <row r="255" spans="4:14" ht="12.75">
      <c r="D255" s="7"/>
      <c r="E255" s="7"/>
      <c r="F255" s="7"/>
      <c r="G255" s="7"/>
      <c r="H255" s="7"/>
      <c r="I255" s="7"/>
      <c r="J255" s="7"/>
      <c r="K255" s="7"/>
      <c r="L255" s="7"/>
      <c r="N255" s="9"/>
    </row>
    <row r="256" spans="4:14" ht="12.75">
      <c r="D256" s="7"/>
      <c r="E256" s="7"/>
      <c r="F256" s="7"/>
      <c r="G256" s="7"/>
      <c r="H256" s="7"/>
      <c r="I256" s="7"/>
      <c r="J256" s="7"/>
      <c r="K256" s="7"/>
      <c r="L256" s="7"/>
      <c r="N256" s="9"/>
    </row>
    <row r="257" spans="4:14" ht="12.75">
      <c r="D257" s="7"/>
      <c r="E257" s="7"/>
      <c r="F257" s="7"/>
      <c r="G257" s="7"/>
      <c r="H257" s="7"/>
      <c r="I257" s="7"/>
      <c r="J257" s="7"/>
      <c r="K257" s="7"/>
      <c r="L257" s="7"/>
      <c r="N257" s="9"/>
    </row>
    <row r="258" spans="4:14" ht="12.75">
      <c r="D258" s="7"/>
      <c r="E258" s="7"/>
      <c r="F258" s="7"/>
      <c r="G258" s="7"/>
      <c r="H258" s="7"/>
      <c r="I258" s="7"/>
      <c r="J258" s="7"/>
      <c r="K258" s="7"/>
      <c r="L258" s="7"/>
      <c r="N258" s="9"/>
    </row>
    <row r="259" spans="4:14" ht="12.75">
      <c r="D259" s="7"/>
      <c r="E259" s="7"/>
      <c r="F259" s="7"/>
      <c r="G259" s="7"/>
      <c r="H259" s="7"/>
      <c r="I259" s="7"/>
      <c r="J259" s="7"/>
      <c r="K259" s="7"/>
      <c r="L259" s="7"/>
      <c r="N259" s="9"/>
    </row>
    <row r="260" spans="4:14" ht="12.75">
      <c r="D260" s="7"/>
      <c r="E260" s="7"/>
      <c r="F260" s="7"/>
      <c r="G260" s="7"/>
      <c r="H260" s="7"/>
      <c r="I260" s="7"/>
      <c r="J260" s="7"/>
      <c r="K260" s="7"/>
      <c r="L260" s="7"/>
      <c r="N260" s="9"/>
    </row>
    <row r="261" spans="4:14" ht="12.75">
      <c r="D261" s="7"/>
      <c r="E261" s="7"/>
      <c r="F261" s="7"/>
      <c r="G261" s="7"/>
      <c r="H261" s="7"/>
      <c r="I261" s="7"/>
      <c r="J261" s="7"/>
      <c r="K261" s="7"/>
      <c r="L261" s="7"/>
      <c r="N261" s="9"/>
    </row>
    <row r="262" spans="4:14" ht="12.75">
      <c r="D262" s="7"/>
      <c r="E262" s="7"/>
      <c r="F262" s="7"/>
      <c r="G262" s="7"/>
      <c r="H262" s="7"/>
      <c r="I262" s="7"/>
      <c r="J262" s="7"/>
      <c r="K262" s="7"/>
      <c r="L262" s="7"/>
      <c r="N262" s="9"/>
    </row>
    <row r="263" spans="4:14" ht="12.75">
      <c r="D263" s="7"/>
      <c r="E263" s="7"/>
      <c r="F263" s="7"/>
      <c r="G263" s="7"/>
      <c r="H263" s="7"/>
      <c r="I263" s="7"/>
      <c r="J263" s="7"/>
      <c r="K263" s="7"/>
      <c r="L263" s="7"/>
      <c r="N263" s="9"/>
    </row>
    <row r="264" spans="4:14" ht="12.75">
      <c r="D264" s="7"/>
      <c r="E264" s="7"/>
      <c r="F264" s="7"/>
      <c r="G264" s="7"/>
      <c r="H264" s="7"/>
      <c r="I264" s="7"/>
      <c r="J264" s="7"/>
      <c r="K264" s="7"/>
      <c r="L264" s="7"/>
      <c r="N264" s="9"/>
    </row>
    <row r="265" spans="4:14" ht="12.75">
      <c r="D265" s="7"/>
      <c r="E265" s="7"/>
      <c r="F265" s="7"/>
      <c r="G265" s="7"/>
      <c r="H265" s="7"/>
      <c r="I265" s="7"/>
      <c r="J265" s="7"/>
      <c r="K265" s="7"/>
      <c r="L265" s="7"/>
      <c r="N265" s="9"/>
    </row>
    <row r="266" spans="4:14" ht="12.75">
      <c r="D266" s="7"/>
      <c r="E266" s="7"/>
      <c r="F266" s="7"/>
      <c r="G266" s="7"/>
      <c r="H266" s="7"/>
      <c r="I266" s="7"/>
      <c r="J266" s="7"/>
      <c r="K266" s="7"/>
      <c r="L266" s="7"/>
      <c r="N266" s="9"/>
    </row>
    <row r="267" spans="4:14" ht="12.75">
      <c r="D267" s="7"/>
      <c r="E267" s="7"/>
      <c r="F267" s="7"/>
      <c r="G267" s="7"/>
      <c r="H267" s="7"/>
      <c r="I267" s="7"/>
      <c r="J267" s="7"/>
      <c r="K267" s="7"/>
      <c r="L267" s="7"/>
      <c r="N267" s="9"/>
    </row>
    <row r="268" spans="4:14" ht="12.75">
      <c r="D268" s="7"/>
      <c r="E268" s="7"/>
      <c r="F268" s="7"/>
      <c r="G268" s="7"/>
      <c r="H268" s="7"/>
      <c r="I268" s="7"/>
      <c r="J268" s="7"/>
      <c r="K268" s="7"/>
      <c r="L268" s="7"/>
      <c r="N268" s="9"/>
    </row>
    <row r="269" spans="4:14" ht="12.75">
      <c r="D269" s="7"/>
      <c r="E269" s="7"/>
      <c r="F269" s="7"/>
      <c r="G269" s="7"/>
      <c r="H269" s="7"/>
      <c r="I269" s="7"/>
      <c r="J269" s="7"/>
      <c r="K269" s="7"/>
      <c r="L269" s="7"/>
      <c r="N269" s="9"/>
    </row>
    <row r="270" spans="4:14" ht="12.75">
      <c r="D270" s="7"/>
      <c r="E270" s="7"/>
      <c r="F270" s="7"/>
      <c r="G270" s="7"/>
      <c r="H270" s="7"/>
      <c r="I270" s="7"/>
      <c r="J270" s="7"/>
      <c r="K270" s="7"/>
      <c r="L270" s="7"/>
      <c r="N270" s="9"/>
    </row>
    <row r="271" spans="4:14" ht="12.75">
      <c r="D271" s="7"/>
      <c r="E271" s="7"/>
      <c r="F271" s="7"/>
      <c r="G271" s="7"/>
      <c r="H271" s="7"/>
      <c r="I271" s="7"/>
      <c r="J271" s="7"/>
      <c r="K271" s="7"/>
      <c r="L271" s="7"/>
      <c r="N271" s="9"/>
    </row>
    <row r="272" spans="4:14" ht="12.75">
      <c r="D272" s="7"/>
      <c r="E272" s="7"/>
      <c r="F272" s="7"/>
      <c r="G272" s="7"/>
      <c r="H272" s="7"/>
      <c r="I272" s="7"/>
      <c r="J272" s="7"/>
      <c r="K272" s="7"/>
      <c r="L272" s="7"/>
      <c r="N272" s="9"/>
    </row>
    <row r="273" spans="4:14" ht="12.75">
      <c r="D273" s="7"/>
      <c r="E273" s="7"/>
      <c r="F273" s="7"/>
      <c r="G273" s="7"/>
      <c r="H273" s="7"/>
      <c r="I273" s="7"/>
      <c r="J273" s="7"/>
      <c r="K273" s="7"/>
      <c r="L273" s="7"/>
      <c r="N273" s="9"/>
    </row>
    <row r="274" spans="4:14" ht="12.75">
      <c r="D274" s="7"/>
      <c r="E274" s="7"/>
      <c r="F274" s="7"/>
      <c r="G274" s="7"/>
      <c r="H274" s="7"/>
      <c r="I274" s="7"/>
      <c r="J274" s="7"/>
      <c r="K274" s="7"/>
      <c r="L274" s="7"/>
      <c r="N274" s="9"/>
    </row>
    <row r="275" spans="4:14" ht="12.75">
      <c r="D275" s="7"/>
      <c r="E275" s="7"/>
      <c r="F275" s="7"/>
      <c r="G275" s="7"/>
      <c r="H275" s="7"/>
      <c r="I275" s="7"/>
      <c r="J275" s="7"/>
      <c r="K275" s="7"/>
      <c r="L275" s="7"/>
      <c r="N275" s="9"/>
    </row>
    <row r="276" spans="4:14" ht="12.75">
      <c r="D276" s="7"/>
      <c r="E276" s="7"/>
      <c r="F276" s="7"/>
      <c r="G276" s="7"/>
      <c r="H276" s="7"/>
      <c r="I276" s="7"/>
      <c r="J276" s="7"/>
      <c r="K276" s="7"/>
      <c r="L276" s="7"/>
      <c r="N276" s="9"/>
    </row>
    <row r="277" spans="4:14" ht="12.75">
      <c r="D277" s="7"/>
      <c r="E277" s="7"/>
      <c r="F277" s="7"/>
      <c r="G277" s="7"/>
      <c r="H277" s="7"/>
      <c r="I277" s="7"/>
      <c r="J277" s="7"/>
      <c r="K277" s="7"/>
      <c r="L277" s="7"/>
      <c r="N277" s="9"/>
    </row>
    <row r="278" spans="4:14" ht="12.75">
      <c r="D278" s="7"/>
      <c r="E278" s="7"/>
      <c r="F278" s="7"/>
      <c r="G278" s="7"/>
      <c r="H278" s="7"/>
      <c r="I278" s="7"/>
      <c r="J278" s="7"/>
      <c r="K278" s="7"/>
      <c r="L278" s="7"/>
      <c r="N278" s="9"/>
    </row>
    <row r="279" spans="4:14" ht="12.75">
      <c r="D279" s="7"/>
      <c r="E279" s="7"/>
      <c r="F279" s="7"/>
      <c r="G279" s="7"/>
      <c r="H279" s="7"/>
      <c r="I279" s="7"/>
      <c r="J279" s="7"/>
      <c r="K279" s="7"/>
      <c r="L279" s="7"/>
      <c r="N279" s="9"/>
    </row>
    <row r="280" spans="4:14" ht="12.75">
      <c r="D280" s="7"/>
      <c r="E280" s="7"/>
      <c r="F280" s="7"/>
      <c r="G280" s="7"/>
      <c r="H280" s="7"/>
      <c r="I280" s="7"/>
      <c r="J280" s="7"/>
      <c r="K280" s="7"/>
      <c r="L280" s="7"/>
      <c r="N280" s="9"/>
    </row>
    <row r="281" spans="4:14" ht="12.75">
      <c r="D281" s="7"/>
      <c r="E281" s="7"/>
      <c r="F281" s="7"/>
      <c r="G281" s="7"/>
      <c r="H281" s="7"/>
      <c r="I281" s="7"/>
      <c r="J281" s="7"/>
      <c r="K281" s="7"/>
      <c r="L281" s="7"/>
      <c r="N281" s="9"/>
    </row>
    <row r="282" spans="4:14" ht="12.75">
      <c r="D282" s="7"/>
      <c r="E282" s="7"/>
      <c r="F282" s="7"/>
      <c r="G282" s="7"/>
      <c r="H282" s="7"/>
      <c r="I282" s="7"/>
      <c r="J282" s="7"/>
      <c r="K282" s="7"/>
      <c r="L282" s="7"/>
      <c r="N282" s="9"/>
    </row>
    <row r="283" spans="4:14" ht="12.75">
      <c r="D283" s="7"/>
      <c r="E283" s="7"/>
      <c r="F283" s="7"/>
      <c r="G283" s="7"/>
      <c r="H283" s="7"/>
      <c r="I283" s="7"/>
      <c r="J283" s="7"/>
      <c r="K283" s="7"/>
      <c r="L283" s="7"/>
      <c r="N283" s="9"/>
    </row>
    <row r="284" spans="4:14" ht="12.75">
      <c r="D284" s="7"/>
      <c r="E284" s="7"/>
      <c r="F284" s="7"/>
      <c r="G284" s="7"/>
      <c r="H284" s="7"/>
      <c r="I284" s="7"/>
      <c r="J284" s="7"/>
      <c r="K284" s="7"/>
      <c r="L284" s="7"/>
      <c r="N284" s="9"/>
    </row>
    <row r="285" spans="4:14" ht="12.75">
      <c r="D285" s="7"/>
      <c r="E285" s="7"/>
      <c r="F285" s="7"/>
      <c r="G285" s="7"/>
      <c r="H285" s="7"/>
      <c r="I285" s="7"/>
      <c r="J285" s="7"/>
      <c r="K285" s="7"/>
      <c r="L285" s="7"/>
      <c r="N285" s="9"/>
    </row>
    <row r="286" spans="4:14" ht="12.75">
      <c r="D286" s="7"/>
      <c r="E286" s="7"/>
      <c r="F286" s="7"/>
      <c r="G286" s="7"/>
      <c r="H286" s="7"/>
      <c r="I286" s="7"/>
      <c r="J286" s="7"/>
      <c r="K286" s="7"/>
      <c r="L286" s="7"/>
      <c r="N286" s="9"/>
    </row>
    <row r="287" spans="4:14" ht="12.75">
      <c r="D287" s="7"/>
      <c r="E287" s="7"/>
      <c r="F287" s="7"/>
      <c r="G287" s="7"/>
      <c r="H287" s="7"/>
      <c r="I287" s="7"/>
      <c r="J287" s="7"/>
      <c r="K287" s="7"/>
      <c r="L287" s="7"/>
      <c r="N287" s="9"/>
    </row>
    <row r="288" spans="4:14" ht="12.75">
      <c r="D288" s="7"/>
      <c r="E288" s="7"/>
      <c r="F288" s="7"/>
      <c r="G288" s="7"/>
      <c r="H288" s="7"/>
      <c r="I288" s="7"/>
      <c r="J288" s="7"/>
      <c r="K288" s="7"/>
      <c r="L288" s="7"/>
      <c r="N288" s="9"/>
    </row>
    <row r="289" spans="4:14" ht="12.75">
      <c r="D289" s="7"/>
      <c r="E289" s="7"/>
      <c r="F289" s="7"/>
      <c r="G289" s="7"/>
      <c r="H289" s="7"/>
      <c r="I289" s="7"/>
      <c r="J289" s="7"/>
      <c r="K289" s="7"/>
      <c r="L289" s="7"/>
      <c r="N289" s="9"/>
    </row>
    <row r="290" ht="12.75">
      <c r="N290" s="9"/>
    </row>
    <row r="291" ht="12.75">
      <c r="N291" s="9"/>
    </row>
    <row r="292" ht="12.75">
      <c r="N292" s="9"/>
    </row>
    <row r="293" ht="12.75">
      <c r="N293" s="9"/>
    </row>
    <row r="294" ht="12.75">
      <c r="N294" s="9"/>
    </row>
    <row r="295" ht="12.75">
      <c r="N295" s="9"/>
    </row>
    <row r="296" ht="12.75">
      <c r="N296" s="9"/>
    </row>
    <row r="297" ht="12.75">
      <c r="N297" s="9"/>
    </row>
    <row r="298" ht="12.75">
      <c r="N298" s="9"/>
    </row>
    <row r="299" ht="12.75">
      <c r="N299" s="9"/>
    </row>
    <row r="300" ht="12.75">
      <c r="N300" s="9"/>
    </row>
    <row r="301" ht="12.75">
      <c r="N301" s="9"/>
    </row>
    <row r="302" ht="12.75">
      <c r="N302" s="9"/>
    </row>
    <row r="303" ht="12.75">
      <c r="N303" s="9"/>
    </row>
    <row r="304" ht="12.75">
      <c r="N304" s="9"/>
    </row>
    <row r="305" ht="12.75">
      <c r="N305" s="9"/>
    </row>
    <row r="306" ht="12.75">
      <c r="N306" s="9"/>
    </row>
    <row r="307" ht="12.75">
      <c r="N307" s="9"/>
    </row>
    <row r="308" ht="12.75">
      <c r="N308" s="9"/>
    </row>
    <row r="309" ht="12.75">
      <c r="N309" s="9"/>
    </row>
    <row r="310" ht="12.75">
      <c r="N310" s="9"/>
    </row>
    <row r="311" ht="12.75">
      <c r="N311" s="9"/>
    </row>
    <row r="312" ht="12.75">
      <c r="N312" s="9"/>
    </row>
    <row r="313" ht="12.75">
      <c r="N313" s="9"/>
    </row>
    <row r="314" ht="12.75">
      <c r="N314" s="9"/>
    </row>
    <row r="315" ht="12.75">
      <c r="N315" s="9"/>
    </row>
    <row r="316" ht="12.75">
      <c r="N316" s="9"/>
    </row>
    <row r="317" ht="12.75">
      <c r="N317" s="9"/>
    </row>
    <row r="318" ht="12.75">
      <c r="N318" s="9"/>
    </row>
    <row r="319" ht="12.75">
      <c r="N319" s="9"/>
    </row>
    <row r="320" ht="12.75">
      <c r="N320" s="9"/>
    </row>
    <row r="321" ht="12.75">
      <c r="N321" s="9"/>
    </row>
    <row r="322" ht="12.75">
      <c r="N322" s="9"/>
    </row>
    <row r="323" ht="12.75">
      <c r="N323" s="9"/>
    </row>
    <row r="324" ht="12.75">
      <c r="N324" s="9"/>
    </row>
    <row r="325" ht="12.75">
      <c r="N325" s="9"/>
    </row>
    <row r="326" ht="12.75">
      <c r="N326" s="9"/>
    </row>
    <row r="327" ht="12.75">
      <c r="N327" s="9"/>
    </row>
    <row r="328" ht="12.75">
      <c r="N328" s="9"/>
    </row>
    <row r="329" ht="12.75">
      <c r="N329" s="9"/>
    </row>
    <row r="330" ht="12.75">
      <c r="N330" s="9"/>
    </row>
    <row r="331" ht="12.75">
      <c r="N331" s="9"/>
    </row>
    <row r="332" ht="12.75">
      <c r="N332" s="9"/>
    </row>
    <row r="333" ht="12.75">
      <c r="N333" s="9"/>
    </row>
    <row r="334" ht="12.75">
      <c r="N334" s="9"/>
    </row>
    <row r="335" ht="12.75">
      <c r="N335" s="9"/>
    </row>
    <row r="336" ht="12.75">
      <c r="N336" s="9"/>
    </row>
    <row r="337" ht="12.75">
      <c r="N337" s="9"/>
    </row>
    <row r="338" ht="12.75">
      <c r="N338" s="9"/>
    </row>
    <row r="339" ht="12.75">
      <c r="N339" s="9"/>
    </row>
    <row r="340" ht="12.75">
      <c r="N340" s="9"/>
    </row>
  </sheetData>
  <printOptions/>
  <pageMargins left="0.75" right="0.75" top="1" bottom="1" header="0.5" footer="0.5"/>
  <pageSetup fitToHeight="1" fitToWidth="1" horizontalDpi="600" verticalDpi="600" orientation="landscape" scale="66" r:id="rId1"/>
</worksheet>
</file>

<file path=xl/worksheets/sheet6.xml><?xml version="1.0" encoding="utf-8"?>
<worksheet xmlns="http://schemas.openxmlformats.org/spreadsheetml/2006/main" xmlns:r="http://schemas.openxmlformats.org/officeDocument/2006/relationships">
  <sheetPr>
    <pageSetUpPr fitToPage="1"/>
  </sheetPr>
  <dimension ref="A1:C72"/>
  <sheetViews>
    <sheetView workbookViewId="0" topLeftCell="A39">
      <selection activeCell="B71" sqref="B71"/>
    </sheetView>
  </sheetViews>
  <sheetFormatPr defaultColWidth="9.140625" defaultRowHeight="12.75"/>
  <cols>
    <col min="1" max="1" width="44.8515625" style="0" customWidth="1"/>
    <col min="2" max="2" width="53.8515625" style="0" bestFit="1" customWidth="1"/>
  </cols>
  <sheetData>
    <row r="1" spans="1:2" ht="15.75">
      <c r="A1" s="131" t="s">
        <v>261</v>
      </c>
      <c r="B1" s="132"/>
    </row>
    <row r="2" spans="1:2" ht="15">
      <c r="A2" s="132"/>
      <c r="B2" s="132"/>
    </row>
    <row r="3" spans="1:2" ht="15.75">
      <c r="A3" s="133" t="s">
        <v>129</v>
      </c>
      <c r="B3" s="133" t="s">
        <v>130</v>
      </c>
    </row>
    <row r="4" spans="1:2" ht="15">
      <c r="A4" s="134" t="s">
        <v>175</v>
      </c>
      <c r="B4" s="134" t="s">
        <v>176</v>
      </c>
    </row>
    <row r="5" spans="1:2" ht="15">
      <c r="A5" s="135"/>
      <c r="B5" s="135"/>
    </row>
    <row r="6" spans="1:2" ht="15">
      <c r="A6" s="134" t="s">
        <v>131</v>
      </c>
      <c r="B6" s="134" t="s">
        <v>233</v>
      </c>
    </row>
    <row r="7" spans="1:2" ht="15">
      <c r="A7" s="134" t="s">
        <v>131</v>
      </c>
      <c r="B7" s="134" t="s">
        <v>132</v>
      </c>
    </row>
    <row r="8" spans="1:2" ht="15">
      <c r="A8" s="134" t="s">
        <v>131</v>
      </c>
      <c r="B8" s="134" t="s">
        <v>232</v>
      </c>
    </row>
    <row r="9" spans="1:2" ht="15">
      <c r="A9" s="134" t="s">
        <v>131</v>
      </c>
      <c r="B9" s="134" t="s">
        <v>213</v>
      </c>
    </row>
    <row r="10" spans="1:2" ht="15">
      <c r="A10" s="134" t="s">
        <v>131</v>
      </c>
      <c r="B10" s="134" t="s">
        <v>45</v>
      </c>
    </row>
    <row r="11" spans="1:2" ht="15">
      <c r="A11" s="134" t="s">
        <v>131</v>
      </c>
      <c r="B11" s="134" t="s">
        <v>196</v>
      </c>
    </row>
    <row r="12" spans="1:2" ht="15">
      <c r="A12" s="134" t="s">
        <v>131</v>
      </c>
      <c r="B12" s="134" t="s">
        <v>133</v>
      </c>
    </row>
    <row r="13" spans="1:2" ht="15">
      <c r="A13" s="134" t="s">
        <v>131</v>
      </c>
      <c r="B13" s="134" t="s">
        <v>212</v>
      </c>
    </row>
    <row r="14" spans="1:2" ht="15">
      <c r="A14" s="134" t="s">
        <v>131</v>
      </c>
      <c r="B14" s="136" t="s">
        <v>134</v>
      </c>
    </row>
    <row r="15" spans="1:2" ht="15">
      <c r="A15" s="134" t="s">
        <v>131</v>
      </c>
      <c r="B15" s="136" t="s">
        <v>215</v>
      </c>
    </row>
    <row r="16" spans="1:2" ht="15">
      <c r="A16" s="134" t="s">
        <v>131</v>
      </c>
      <c r="B16" s="136" t="s">
        <v>135</v>
      </c>
    </row>
    <row r="17" spans="1:2" ht="15">
      <c r="A17" s="134" t="s">
        <v>131</v>
      </c>
      <c r="B17" s="137" t="s">
        <v>136</v>
      </c>
    </row>
    <row r="18" spans="1:2" ht="15">
      <c r="A18" s="134" t="s">
        <v>131</v>
      </c>
      <c r="B18" s="137" t="s">
        <v>137</v>
      </c>
    </row>
    <row r="19" spans="1:2" ht="15">
      <c r="A19" s="134" t="s">
        <v>131</v>
      </c>
      <c r="B19" s="137" t="s">
        <v>138</v>
      </c>
    </row>
    <row r="20" spans="1:2" ht="15">
      <c r="A20" s="134" t="s">
        <v>131</v>
      </c>
      <c r="B20" s="137" t="s">
        <v>139</v>
      </c>
    </row>
    <row r="21" spans="1:2" ht="15">
      <c r="A21" s="134" t="s">
        <v>131</v>
      </c>
      <c r="B21" s="137" t="s">
        <v>140</v>
      </c>
    </row>
    <row r="22" spans="1:2" ht="15">
      <c r="A22" s="134" t="s">
        <v>131</v>
      </c>
      <c r="B22" s="137" t="s">
        <v>204</v>
      </c>
    </row>
    <row r="23" spans="1:2" ht="15">
      <c r="A23" s="134" t="s">
        <v>131</v>
      </c>
      <c r="B23" s="137" t="s">
        <v>214</v>
      </c>
    </row>
    <row r="24" spans="1:2" ht="15">
      <c r="A24" s="134" t="s">
        <v>131</v>
      </c>
      <c r="B24" s="137" t="s">
        <v>182</v>
      </c>
    </row>
    <row r="25" spans="1:2" ht="15">
      <c r="A25" s="134" t="s">
        <v>131</v>
      </c>
      <c r="B25" s="136" t="s">
        <v>205</v>
      </c>
    </row>
    <row r="26" spans="1:2" ht="15">
      <c r="A26" s="134" t="s">
        <v>131</v>
      </c>
      <c r="B26" s="137" t="s">
        <v>0</v>
      </c>
    </row>
    <row r="27" spans="1:2" ht="15">
      <c r="A27" s="134" t="s">
        <v>131</v>
      </c>
      <c r="B27" s="137" t="s">
        <v>141</v>
      </c>
    </row>
    <row r="28" spans="1:2" ht="15">
      <c r="A28" s="137" t="s">
        <v>131</v>
      </c>
      <c r="B28" s="137" t="s">
        <v>200</v>
      </c>
    </row>
    <row r="29" spans="1:2" ht="15">
      <c r="A29" s="138"/>
      <c r="B29" s="138"/>
    </row>
    <row r="30" spans="1:2" ht="15">
      <c r="A30" s="134" t="s">
        <v>142</v>
      </c>
      <c r="B30" s="134" t="s">
        <v>180</v>
      </c>
    </row>
    <row r="31" spans="1:2" ht="15">
      <c r="A31" s="134" t="s">
        <v>142</v>
      </c>
      <c r="B31" s="134" t="s">
        <v>169</v>
      </c>
    </row>
    <row r="32" spans="1:2" ht="15">
      <c r="A32" s="134" t="s">
        <v>142</v>
      </c>
      <c r="B32" s="134" t="s">
        <v>170</v>
      </c>
    </row>
    <row r="33" spans="1:2" ht="15">
      <c r="A33" s="134" t="s">
        <v>142</v>
      </c>
      <c r="B33" s="134" t="s">
        <v>192</v>
      </c>
    </row>
    <row r="34" spans="1:2" ht="15">
      <c r="A34" s="134" t="s">
        <v>142</v>
      </c>
      <c r="B34" s="134" t="s">
        <v>208</v>
      </c>
    </row>
    <row r="35" spans="1:2" ht="15">
      <c r="A35" s="134" t="s">
        <v>142</v>
      </c>
      <c r="B35" s="134" t="s">
        <v>143</v>
      </c>
    </row>
    <row r="36" spans="1:2" ht="15">
      <c r="A36" s="134" t="s">
        <v>142</v>
      </c>
      <c r="B36" s="134" t="s">
        <v>181</v>
      </c>
    </row>
    <row r="37" spans="1:2" ht="15">
      <c r="A37" s="134" t="s">
        <v>142</v>
      </c>
      <c r="B37" s="134" t="s">
        <v>171</v>
      </c>
    </row>
    <row r="38" spans="1:2" ht="15">
      <c r="A38" s="134" t="s">
        <v>142</v>
      </c>
      <c r="B38" s="137" t="s">
        <v>172</v>
      </c>
    </row>
    <row r="39" spans="1:3" ht="15">
      <c r="A39" s="134" t="s">
        <v>142</v>
      </c>
      <c r="B39" s="137" t="s">
        <v>187</v>
      </c>
      <c r="C39" s="36"/>
    </row>
    <row r="40" spans="1:2" ht="15">
      <c r="A40" s="138"/>
      <c r="B40" s="138"/>
    </row>
    <row r="41" spans="1:2" ht="15">
      <c r="A41" s="134" t="s">
        <v>173</v>
      </c>
      <c r="B41" s="137" t="s">
        <v>149</v>
      </c>
    </row>
    <row r="42" spans="1:2" ht="15">
      <c r="A42" s="134" t="s">
        <v>173</v>
      </c>
      <c r="B42" s="134" t="s">
        <v>193</v>
      </c>
    </row>
    <row r="43" spans="1:2" ht="15">
      <c r="A43" s="134" t="s">
        <v>173</v>
      </c>
      <c r="B43" s="134" t="s">
        <v>174</v>
      </c>
    </row>
    <row r="44" spans="1:2" ht="15">
      <c r="A44" s="138"/>
      <c r="B44" s="138"/>
    </row>
    <row r="45" spans="1:2" ht="15">
      <c r="A45" s="134" t="s">
        <v>164</v>
      </c>
      <c r="B45" s="134" t="s">
        <v>166</v>
      </c>
    </row>
    <row r="46" spans="1:2" ht="15">
      <c r="A46" s="134" t="s">
        <v>164</v>
      </c>
      <c r="B46" s="134" t="s">
        <v>207</v>
      </c>
    </row>
    <row r="47" spans="1:2" ht="15">
      <c r="A47" s="134" t="s">
        <v>164</v>
      </c>
      <c r="B47" s="134" t="s">
        <v>195</v>
      </c>
    </row>
    <row r="48" spans="1:2" ht="15">
      <c r="A48" s="134" t="s">
        <v>164</v>
      </c>
      <c r="B48" s="134" t="s">
        <v>167</v>
      </c>
    </row>
    <row r="49" spans="1:2" ht="15">
      <c r="A49" s="134" t="s">
        <v>164</v>
      </c>
      <c r="B49" s="134" t="s">
        <v>198</v>
      </c>
    </row>
    <row r="50" spans="1:2" ht="15">
      <c r="A50" s="137" t="s">
        <v>164</v>
      </c>
      <c r="B50" s="137" t="s">
        <v>199</v>
      </c>
    </row>
    <row r="51" spans="1:2" ht="15">
      <c r="A51" s="134" t="s">
        <v>164</v>
      </c>
      <c r="B51" s="134" t="s">
        <v>209</v>
      </c>
    </row>
    <row r="52" spans="1:2" ht="15">
      <c r="A52" s="138"/>
      <c r="B52" s="138"/>
    </row>
    <row r="53" spans="1:2" ht="15">
      <c r="A53" s="137" t="s">
        <v>201</v>
      </c>
      <c r="B53" s="137" t="s">
        <v>165</v>
      </c>
    </row>
    <row r="54" spans="1:2" ht="15">
      <c r="A54" s="137" t="s">
        <v>201</v>
      </c>
      <c r="B54" s="137" t="s">
        <v>163</v>
      </c>
    </row>
    <row r="55" spans="1:2" ht="15">
      <c r="A55" s="137" t="s">
        <v>201</v>
      </c>
      <c r="B55" s="137" t="s">
        <v>184</v>
      </c>
    </row>
    <row r="56" spans="1:2" ht="15">
      <c r="A56" s="137" t="s">
        <v>201</v>
      </c>
      <c r="B56" s="137" t="s">
        <v>162</v>
      </c>
    </row>
    <row r="57" spans="1:2" ht="15">
      <c r="A57" s="138"/>
      <c r="B57" s="138"/>
    </row>
    <row r="58" spans="1:2" ht="15">
      <c r="A58" s="134" t="s">
        <v>185</v>
      </c>
      <c r="B58" s="134" t="s">
        <v>186</v>
      </c>
    </row>
    <row r="59" spans="1:2" ht="15">
      <c r="A59" s="134" t="s">
        <v>185</v>
      </c>
      <c r="B59" s="134" t="s">
        <v>152</v>
      </c>
    </row>
    <row r="60" spans="1:2" ht="15">
      <c r="A60" s="134" t="s">
        <v>185</v>
      </c>
      <c r="B60" s="134" t="s">
        <v>190</v>
      </c>
    </row>
    <row r="61" spans="1:2" ht="15">
      <c r="A61" s="134" t="s">
        <v>185</v>
      </c>
      <c r="B61" s="134" t="s">
        <v>2</v>
      </c>
    </row>
    <row r="62" spans="1:2" ht="15">
      <c r="A62" s="134" t="s">
        <v>185</v>
      </c>
      <c r="B62" s="134" t="s">
        <v>189</v>
      </c>
    </row>
    <row r="63" spans="1:2" ht="15">
      <c r="A63" s="134" t="s">
        <v>185</v>
      </c>
      <c r="B63" s="134" t="s">
        <v>144</v>
      </c>
    </row>
    <row r="64" spans="1:2" ht="15">
      <c r="A64" s="134" t="s">
        <v>185</v>
      </c>
      <c r="B64" s="134" t="s">
        <v>211</v>
      </c>
    </row>
    <row r="65" spans="1:2" ht="15">
      <c r="A65" s="134" t="s">
        <v>185</v>
      </c>
      <c r="B65" s="134" t="s">
        <v>3</v>
      </c>
    </row>
    <row r="66" spans="1:2" ht="15">
      <c r="A66" s="134" t="s">
        <v>185</v>
      </c>
      <c r="B66" s="134" t="s">
        <v>145</v>
      </c>
    </row>
    <row r="67" spans="1:2" ht="15">
      <c r="A67" s="134" t="s">
        <v>185</v>
      </c>
      <c r="B67" s="134" t="s">
        <v>146</v>
      </c>
    </row>
    <row r="68" spans="1:2" ht="15">
      <c r="A68" s="137" t="s">
        <v>185</v>
      </c>
      <c r="B68" s="137" t="s">
        <v>1</v>
      </c>
    </row>
    <row r="69" spans="1:2" ht="15">
      <c r="A69" s="137" t="s">
        <v>185</v>
      </c>
      <c r="B69" s="137" t="s">
        <v>168</v>
      </c>
    </row>
    <row r="70" spans="1:2" ht="15">
      <c r="A70" s="138"/>
      <c r="B70" s="138"/>
    </row>
    <row r="71" spans="1:2" ht="15">
      <c r="A71" s="134" t="s">
        <v>147</v>
      </c>
      <c r="B71" s="134" t="s">
        <v>148</v>
      </c>
    </row>
    <row r="72" spans="1:2" ht="15">
      <c r="A72" s="132"/>
      <c r="B72" s="132"/>
    </row>
  </sheetData>
  <printOptions/>
  <pageMargins left="0.75" right="0.75" top="0.5" bottom="0.5" header="0.5" footer="0.5"/>
  <pageSetup fitToHeight="1"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Deniston</dc:creator>
  <cp:keywords/>
  <dc:description/>
  <cp:lastModifiedBy>Pat Burgess</cp:lastModifiedBy>
  <cp:lastPrinted>2006-12-12T19:12:04Z</cp:lastPrinted>
  <dcterms:created xsi:type="dcterms:W3CDTF">2006-11-30T00:34:52Z</dcterms:created>
  <dcterms:modified xsi:type="dcterms:W3CDTF">2006-12-13T22:41:33Z</dcterms:modified>
  <cp:category/>
  <cp:version/>
  <cp:contentType/>
  <cp:contentStatus/>
</cp:coreProperties>
</file>